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630" lockStructure="1"/>
  <bookViews>
    <workbookView xWindow="120" yWindow="60" windowWidth="15180" windowHeight="9345" activeTab="2"/>
  </bookViews>
  <sheets>
    <sheet name="Anmerkungen" sheetId="3" r:id="rId1"/>
    <sheet name="Regelwerk" sheetId="1" r:id="rId2"/>
    <sheet name="Klassenarbeiten" sheetId="2" r:id="rId3"/>
  </sheets>
  <definedNames>
    <definedName name="_xlnm.Print_Area" localSheetId="0">Anmerkungen!$A$1:$C$31</definedName>
    <definedName name="_xlnm.Print_Area" localSheetId="2">Klassenarbeiten!$A$1:$AE$63</definedName>
    <definedName name="_xlnm.Print_Area" localSheetId="1">Regelwerk!$A$1:$F$24</definedName>
  </definedNames>
  <calcPr calcId="144525"/>
</workbook>
</file>

<file path=xl/calcChain.xml><?xml version="1.0" encoding="utf-8"?>
<calcChain xmlns="http://schemas.openxmlformats.org/spreadsheetml/2006/main">
  <c r="E9" i="2" l="1"/>
  <c r="F9" i="2"/>
  <c r="H9" i="2"/>
  <c r="I9" i="2"/>
  <c r="K9" i="2"/>
  <c r="L9" i="2"/>
  <c r="N9" i="2"/>
  <c r="O9" i="2"/>
  <c r="Q9" i="2"/>
  <c r="R9" i="2"/>
  <c r="T9" i="2"/>
  <c r="U9" i="2"/>
  <c r="W9" i="2"/>
  <c r="X9" i="2"/>
  <c r="Z9" i="2"/>
  <c r="AA9" i="2"/>
  <c r="AC9" i="2"/>
  <c r="AD9" i="2"/>
  <c r="E10" i="2"/>
  <c r="H10" i="2"/>
  <c r="K10" i="2"/>
  <c r="N10" i="2"/>
  <c r="Q10" i="2"/>
  <c r="T10" i="2"/>
  <c r="W10" i="2"/>
  <c r="Z10" i="2"/>
  <c r="AC10" i="2"/>
  <c r="F30" i="2"/>
  <c r="F12" i="2" s="1"/>
  <c r="I30" i="2"/>
  <c r="I10" i="2" s="1"/>
  <c r="L30" i="2"/>
  <c r="L12" i="2" s="1"/>
  <c r="O30" i="2"/>
  <c r="O10" i="2" s="1"/>
  <c r="R30" i="2"/>
  <c r="R12" i="2" s="1"/>
  <c r="U30" i="2"/>
  <c r="U10" i="2" s="1"/>
  <c r="X30" i="2"/>
  <c r="X12" i="2" s="1"/>
  <c r="AA30" i="2"/>
  <c r="AA10" i="2" s="1"/>
  <c r="AD30" i="2"/>
  <c r="AD12" i="2" s="1"/>
  <c r="F31" i="2"/>
  <c r="I31" i="2"/>
  <c r="I13" i="2" s="1"/>
  <c r="L31" i="2"/>
  <c r="O31" i="2"/>
  <c r="O13" i="2" s="1"/>
  <c r="R31" i="2"/>
  <c r="U31" i="2"/>
  <c r="U13" i="2" s="1"/>
  <c r="X31" i="2"/>
  <c r="AA31" i="2"/>
  <c r="AA13" i="2" s="1"/>
  <c r="AD31" i="2"/>
  <c r="F32" i="2"/>
  <c r="I32" i="2"/>
  <c r="L32" i="2"/>
  <c r="O32" i="2"/>
  <c r="R32" i="2"/>
  <c r="U32" i="2"/>
  <c r="X32" i="2"/>
  <c r="AA32" i="2"/>
  <c r="AD32" i="2"/>
  <c r="F33" i="2"/>
  <c r="I33" i="2"/>
  <c r="L33" i="2"/>
  <c r="O33" i="2"/>
  <c r="R33" i="2"/>
  <c r="U33" i="2"/>
  <c r="X33" i="2"/>
  <c r="AA33" i="2"/>
  <c r="AD33" i="2"/>
  <c r="F34" i="2"/>
  <c r="I34" i="2"/>
  <c r="L34" i="2"/>
  <c r="O34" i="2"/>
  <c r="R34" i="2"/>
  <c r="U34" i="2"/>
  <c r="X34" i="2"/>
  <c r="AA34" i="2"/>
  <c r="AD34" i="2"/>
  <c r="F35" i="2"/>
  <c r="I35" i="2"/>
  <c r="L35" i="2"/>
  <c r="O35" i="2"/>
  <c r="R35" i="2"/>
  <c r="U35" i="2"/>
  <c r="X35" i="2"/>
  <c r="AA35" i="2"/>
  <c r="AD35" i="2"/>
  <c r="F36" i="2"/>
  <c r="I36" i="2"/>
  <c r="L36" i="2"/>
  <c r="O36" i="2"/>
  <c r="R36" i="2"/>
  <c r="U36" i="2"/>
  <c r="X36" i="2"/>
  <c r="AA36" i="2"/>
  <c r="AD36" i="2"/>
  <c r="F37" i="2"/>
  <c r="I37" i="2"/>
  <c r="L37" i="2"/>
  <c r="O37" i="2"/>
  <c r="R37" i="2"/>
  <c r="U37" i="2"/>
  <c r="X37" i="2"/>
  <c r="AA37" i="2"/>
  <c r="AD37" i="2"/>
  <c r="F38" i="2"/>
  <c r="I38" i="2"/>
  <c r="L38" i="2"/>
  <c r="O38" i="2"/>
  <c r="R38" i="2"/>
  <c r="U38" i="2"/>
  <c r="X38" i="2"/>
  <c r="AA38" i="2"/>
  <c r="AD38" i="2"/>
  <c r="F39" i="2"/>
  <c r="I39" i="2"/>
  <c r="L39" i="2"/>
  <c r="O39" i="2"/>
  <c r="R39" i="2"/>
  <c r="U39" i="2"/>
  <c r="X39" i="2"/>
  <c r="AA39" i="2"/>
  <c r="AD39" i="2"/>
  <c r="F40" i="2"/>
  <c r="I40" i="2"/>
  <c r="L40" i="2"/>
  <c r="O40" i="2"/>
  <c r="R40" i="2"/>
  <c r="U40" i="2"/>
  <c r="X40" i="2"/>
  <c r="AA40" i="2"/>
  <c r="AD40" i="2"/>
  <c r="F41" i="2"/>
  <c r="I41" i="2"/>
  <c r="L41" i="2"/>
  <c r="O41" i="2"/>
  <c r="R41" i="2"/>
  <c r="U41" i="2"/>
  <c r="X41" i="2"/>
  <c r="AA41" i="2"/>
  <c r="AD41" i="2"/>
  <c r="F42" i="2"/>
  <c r="I42" i="2"/>
  <c r="L42" i="2"/>
  <c r="O42" i="2"/>
  <c r="R42" i="2"/>
  <c r="U42" i="2"/>
  <c r="X42" i="2"/>
  <c r="AA42" i="2"/>
  <c r="AD42" i="2"/>
  <c r="F43" i="2"/>
  <c r="I43" i="2"/>
  <c r="L43" i="2"/>
  <c r="O43" i="2"/>
  <c r="R43" i="2"/>
  <c r="U43" i="2"/>
  <c r="X43" i="2"/>
  <c r="AA43" i="2"/>
  <c r="AD43" i="2"/>
  <c r="F44" i="2"/>
  <c r="I44" i="2"/>
  <c r="L44" i="2"/>
  <c r="O44" i="2"/>
  <c r="R44" i="2"/>
  <c r="U44" i="2"/>
  <c r="X44" i="2"/>
  <c r="AA44" i="2"/>
  <c r="AD44" i="2"/>
  <c r="F45" i="2"/>
  <c r="I45" i="2"/>
  <c r="L45" i="2"/>
  <c r="O45" i="2"/>
  <c r="R45" i="2"/>
  <c r="U45" i="2"/>
  <c r="X45" i="2"/>
  <c r="AA45" i="2"/>
  <c r="AD45" i="2"/>
  <c r="F46" i="2"/>
  <c r="I46" i="2"/>
  <c r="L46" i="2"/>
  <c r="O46" i="2"/>
  <c r="R46" i="2"/>
  <c r="U46" i="2"/>
  <c r="X46" i="2"/>
  <c r="AA46" i="2"/>
  <c r="AD46" i="2"/>
  <c r="F47" i="2"/>
  <c r="I47" i="2"/>
  <c r="L47" i="2"/>
  <c r="O47" i="2"/>
  <c r="R47" i="2"/>
  <c r="U47" i="2"/>
  <c r="X47" i="2"/>
  <c r="AA47" i="2"/>
  <c r="AD47" i="2"/>
  <c r="F48" i="2"/>
  <c r="I48" i="2"/>
  <c r="L48" i="2"/>
  <c r="O48" i="2"/>
  <c r="R48" i="2"/>
  <c r="U48" i="2"/>
  <c r="X48" i="2"/>
  <c r="AA48" i="2"/>
  <c r="AD48" i="2"/>
  <c r="F49" i="2"/>
  <c r="I49" i="2"/>
  <c r="L49" i="2"/>
  <c r="O49" i="2"/>
  <c r="R49" i="2"/>
  <c r="U49" i="2"/>
  <c r="X49" i="2"/>
  <c r="AA49" i="2"/>
  <c r="AD49" i="2"/>
  <c r="F50" i="2"/>
  <c r="I50" i="2"/>
  <c r="L50" i="2"/>
  <c r="O50" i="2"/>
  <c r="R50" i="2"/>
  <c r="U50" i="2"/>
  <c r="X50" i="2"/>
  <c r="AA50" i="2"/>
  <c r="AD50" i="2"/>
  <c r="F51" i="2"/>
  <c r="I51" i="2"/>
  <c r="L51" i="2"/>
  <c r="O51" i="2"/>
  <c r="R51" i="2"/>
  <c r="U51" i="2"/>
  <c r="X51" i="2"/>
  <c r="AA51" i="2"/>
  <c r="AD51" i="2"/>
  <c r="F52" i="2"/>
  <c r="I52" i="2"/>
  <c r="L52" i="2"/>
  <c r="O52" i="2"/>
  <c r="R52" i="2"/>
  <c r="U52" i="2"/>
  <c r="X52" i="2"/>
  <c r="AA52" i="2"/>
  <c r="AD52" i="2"/>
  <c r="F53" i="2"/>
  <c r="I53" i="2"/>
  <c r="L53" i="2"/>
  <c r="O53" i="2"/>
  <c r="R53" i="2"/>
  <c r="U53" i="2"/>
  <c r="X53" i="2"/>
  <c r="AA53" i="2"/>
  <c r="AD53" i="2"/>
  <c r="F54" i="2"/>
  <c r="I54" i="2"/>
  <c r="L54" i="2"/>
  <c r="O54" i="2"/>
  <c r="R54" i="2"/>
  <c r="U54" i="2"/>
  <c r="X54" i="2"/>
  <c r="AA54" i="2"/>
  <c r="AD54" i="2"/>
  <c r="F55" i="2"/>
  <c r="I55" i="2"/>
  <c r="L55" i="2"/>
  <c r="O55" i="2"/>
  <c r="R55" i="2"/>
  <c r="U55" i="2"/>
  <c r="X55" i="2"/>
  <c r="AA55" i="2"/>
  <c r="AD55" i="2"/>
  <c r="F56" i="2"/>
  <c r="I56" i="2"/>
  <c r="L56" i="2"/>
  <c r="O56" i="2"/>
  <c r="R56" i="2"/>
  <c r="U56" i="2"/>
  <c r="X56" i="2"/>
  <c r="AA56" i="2"/>
  <c r="AD56" i="2"/>
  <c r="F57" i="2"/>
  <c r="I57" i="2"/>
  <c r="L57" i="2"/>
  <c r="O57" i="2"/>
  <c r="R57" i="2"/>
  <c r="U57" i="2"/>
  <c r="X57" i="2"/>
  <c r="AA57" i="2"/>
  <c r="AD57" i="2"/>
  <c r="F58" i="2"/>
  <c r="I58" i="2"/>
  <c r="L58" i="2"/>
  <c r="O58" i="2"/>
  <c r="R58" i="2"/>
  <c r="U58" i="2"/>
  <c r="X58" i="2"/>
  <c r="AA58" i="2"/>
  <c r="AD58" i="2"/>
  <c r="F59" i="2"/>
  <c r="I59" i="2"/>
  <c r="L59" i="2"/>
  <c r="O59" i="2"/>
  <c r="R59" i="2"/>
  <c r="U59" i="2"/>
  <c r="X59" i="2"/>
  <c r="AA59" i="2"/>
  <c r="AD59" i="2"/>
  <c r="F60" i="2"/>
  <c r="I60" i="2"/>
  <c r="L60" i="2"/>
  <c r="O60" i="2"/>
  <c r="R60" i="2"/>
  <c r="U60" i="2"/>
  <c r="X60" i="2"/>
  <c r="AA60" i="2"/>
  <c r="AD60" i="2"/>
  <c r="AD27" i="2" l="1"/>
  <c r="X27" i="2"/>
  <c r="R27" i="2"/>
  <c r="L27" i="2"/>
  <c r="F27" i="2"/>
  <c r="AA26" i="2"/>
  <c r="U26" i="2"/>
  <c r="O26" i="2"/>
  <c r="I26" i="2"/>
  <c r="AD25" i="2"/>
  <c r="X25" i="2"/>
  <c r="R25" i="2"/>
  <c r="L25" i="2"/>
  <c r="F25" i="2"/>
  <c r="AA24" i="2"/>
  <c r="U24" i="2"/>
  <c r="O24" i="2"/>
  <c r="I24" i="2"/>
  <c r="AD23" i="2"/>
  <c r="X23" i="2"/>
  <c r="R23" i="2"/>
  <c r="L23" i="2"/>
  <c r="F23" i="2"/>
  <c r="AA22" i="2"/>
  <c r="U22" i="2"/>
  <c r="O22" i="2"/>
  <c r="I22" i="2"/>
  <c r="AD21" i="2"/>
  <c r="X21" i="2"/>
  <c r="R21" i="2"/>
  <c r="L21" i="2"/>
  <c r="F21" i="2"/>
  <c r="AA20" i="2"/>
  <c r="U20" i="2"/>
  <c r="O20" i="2"/>
  <c r="I20" i="2"/>
  <c r="AD19" i="2"/>
  <c r="X19" i="2"/>
  <c r="R19" i="2"/>
  <c r="L19" i="2"/>
  <c r="F19" i="2"/>
  <c r="AA18" i="2"/>
  <c r="U18" i="2"/>
  <c r="O18" i="2"/>
  <c r="I18" i="2"/>
  <c r="AD17" i="2"/>
  <c r="X17" i="2"/>
  <c r="R17" i="2"/>
  <c r="L17" i="2"/>
  <c r="F17" i="2"/>
  <c r="AA16" i="2"/>
  <c r="U16" i="2"/>
  <c r="O16" i="2"/>
  <c r="I16" i="2"/>
  <c r="AD15" i="2"/>
  <c r="X15" i="2"/>
  <c r="R15" i="2"/>
  <c r="L15" i="2"/>
  <c r="F15" i="2"/>
  <c r="AA14" i="2"/>
  <c r="U14" i="2"/>
  <c r="O14" i="2"/>
  <c r="I14" i="2"/>
  <c r="AD13" i="2"/>
  <c r="X13" i="2"/>
  <c r="R13" i="2"/>
  <c r="L13" i="2"/>
  <c r="F13" i="2"/>
  <c r="AA12" i="2"/>
  <c r="U12" i="2"/>
  <c r="O12" i="2"/>
  <c r="I12" i="2"/>
  <c r="AD10" i="2"/>
  <c r="X10" i="2"/>
  <c r="R10" i="2"/>
  <c r="L10" i="2"/>
  <c r="F10" i="2"/>
  <c r="AA27" i="2"/>
  <c r="U27" i="2"/>
  <c r="O27" i="2"/>
  <c r="I27" i="2"/>
  <c r="AD26" i="2"/>
  <c r="X26" i="2"/>
  <c r="R26" i="2"/>
  <c r="L26" i="2"/>
  <c r="F26" i="2"/>
  <c r="AA25" i="2"/>
  <c r="U25" i="2"/>
  <c r="O25" i="2"/>
  <c r="I25" i="2"/>
  <c r="AD24" i="2"/>
  <c r="X24" i="2"/>
  <c r="R24" i="2"/>
  <c r="L24" i="2"/>
  <c r="F24" i="2"/>
  <c r="AA23" i="2"/>
  <c r="U23" i="2"/>
  <c r="O23" i="2"/>
  <c r="I23" i="2"/>
  <c r="AD22" i="2"/>
  <c r="X22" i="2"/>
  <c r="R22" i="2"/>
  <c r="L22" i="2"/>
  <c r="F22" i="2"/>
  <c r="AA21" i="2"/>
  <c r="U21" i="2"/>
  <c r="O21" i="2"/>
  <c r="I21" i="2"/>
  <c r="AD20" i="2"/>
  <c r="X20" i="2"/>
  <c r="R20" i="2"/>
  <c r="L20" i="2"/>
  <c r="F20" i="2"/>
  <c r="AA19" i="2"/>
  <c r="U19" i="2"/>
  <c r="O19" i="2"/>
  <c r="I19" i="2"/>
  <c r="AD18" i="2"/>
  <c r="X18" i="2"/>
  <c r="R18" i="2"/>
  <c r="L18" i="2"/>
  <c r="F18" i="2"/>
  <c r="AA17" i="2"/>
  <c r="U17" i="2"/>
  <c r="O17" i="2"/>
  <c r="I17" i="2"/>
  <c r="AD16" i="2"/>
  <c r="X16" i="2"/>
  <c r="R16" i="2"/>
  <c r="L16" i="2"/>
  <c r="F16" i="2"/>
  <c r="AA15" i="2"/>
  <c r="U15" i="2"/>
  <c r="O15" i="2"/>
  <c r="I15" i="2"/>
  <c r="AD14" i="2"/>
  <c r="X14" i="2"/>
  <c r="R14" i="2"/>
  <c r="L14" i="2"/>
  <c r="F14" i="2"/>
</calcChain>
</file>

<file path=xl/sharedStrings.xml><?xml version="1.0" encoding="utf-8"?>
<sst xmlns="http://schemas.openxmlformats.org/spreadsheetml/2006/main" count="132" uniqueCount="95">
  <si>
    <t>Prozent</t>
  </si>
  <si>
    <t>Note</t>
  </si>
  <si>
    <t>Erich</t>
  </si>
  <si>
    <t>Christian</t>
  </si>
  <si>
    <t>Albin</t>
  </si>
  <si>
    <t>Britta</t>
  </si>
  <si>
    <t>Dorothea</t>
  </si>
  <si>
    <t>Heinrich</t>
  </si>
  <si>
    <t>Gerhard</t>
  </si>
  <si>
    <t>Isabelle</t>
  </si>
  <si>
    <t>Janko</t>
  </si>
  <si>
    <t>Vorname</t>
  </si>
  <si>
    <t>Punkte</t>
  </si>
  <si>
    <t>Name</t>
  </si>
  <si>
    <t>Albinsson</t>
  </si>
  <si>
    <t>Bertramsdottir</t>
  </si>
  <si>
    <t>Chrysosthemus</t>
  </si>
  <si>
    <t>Dreifuß</t>
  </si>
  <si>
    <t>Erichsen</t>
  </si>
  <si>
    <t>Grund</t>
  </si>
  <si>
    <t>Henkel</t>
  </si>
  <si>
    <t>Isarstein</t>
  </si>
  <si>
    <t>Jürgens</t>
  </si>
  <si>
    <t>Klaus</t>
  </si>
  <si>
    <t>Kater</t>
  </si>
  <si>
    <t>Lothar</t>
  </si>
  <si>
    <t>Leder</t>
  </si>
  <si>
    <t>Martin</t>
  </si>
  <si>
    <t>Mies</t>
  </si>
  <si>
    <t>Nils</t>
  </si>
  <si>
    <t>Otto</t>
  </si>
  <si>
    <t>Rita</t>
  </si>
  <si>
    <t>Rakete</t>
  </si>
  <si>
    <t>Siegfried</t>
  </si>
  <si>
    <t>Seibert</t>
  </si>
  <si>
    <t>Tamara</t>
  </si>
  <si>
    <t>Tänzer</t>
  </si>
  <si>
    <t>Uwe</t>
  </si>
  <si>
    <t>Volker</t>
  </si>
  <si>
    <t>Volquardsen</t>
  </si>
  <si>
    <t>Wilhelmine</t>
  </si>
  <si>
    <t>Wismut</t>
  </si>
  <si>
    <t>Xanthippe</t>
  </si>
  <si>
    <t>Xerxes</t>
  </si>
  <si>
    <t>Zandra</t>
  </si>
  <si>
    <t>Yggdrasil</t>
  </si>
  <si>
    <t>Zullock</t>
  </si>
  <si>
    <t>Yggardsen</t>
  </si>
  <si>
    <t>13f</t>
  </si>
  <si>
    <t>Johann-Gutenberg-Gymnasium</t>
  </si>
  <si>
    <t>Maria Streiber</t>
  </si>
  <si>
    <t xml:space="preserve">bei </t>
  </si>
  <si>
    <t xml:space="preserve">am </t>
  </si>
  <si>
    <t xml:space="preserve">in der Klasse </t>
  </si>
  <si>
    <t xml:space="preserve">Datum: </t>
  </si>
  <si>
    <t>Ergebnis der Klassenarbeiten</t>
  </si>
  <si>
    <t xml:space="preserve">im Schuljahr </t>
  </si>
  <si>
    <t>2005 / 2006</t>
  </si>
  <si>
    <t>Umtreiber</t>
  </si>
  <si>
    <t>Anzahl</t>
  </si>
  <si>
    <t xml:space="preserve">Klassen-Spiegel: </t>
  </si>
  <si>
    <t>Fiete</t>
  </si>
  <si>
    <t>Fitzpatrick</t>
  </si>
  <si>
    <t>Pansy</t>
  </si>
  <si>
    <t>Parkinson</t>
  </si>
  <si>
    <t>Ops-Kotz</t>
  </si>
  <si>
    <t>Quintilius</t>
  </si>
  <si>
    <t>Quarus-Quorum</t>
  </si>
  <si>
    <t xml:space="preserve">Datum der Klassenarbeit: </t>
  </si>
  <si>
    <t>Grundsätzlich sind alle Zellen, in die Eingaben gemacht werden sollen oder können, gelb markiert,</t>
  </si>
  <si>
    <t>Viel Spaß und Erfolg bei der Benutzung!</t>
  </si>
  <si>
    <t>Christian Geißler</t>
  </si>
  <si>
    <t>Vorgabe der erreichten Prozentwerte und der zugeordneten Note</t>
  </si>
  <si>
    <t>Schulnoten-Excel-Spreadsheet   -   © 2006 by Christian Geissler   -   www.geissler-heubach.de   -   christian@geissler-heubach.de</t>
  </si>
  <si>
    <t>Das Schulnoten-Excel-Spreadsheet enthält insgesamt drei Arbeitsblätter.</t>
  </si>
  <si>
    <t xml:space="preserve">Wochentag &amp; Anzahl Schüler: </t>
  </si>
  <si>
    <t xml:space="preserve">Durchschnitt Punkte &amp; Note: </t>
  </si>
  <si>
    <t>und Zellen, die Formeln enthalten oder wichtige Informationen, die nicht geändert werden dürfen, grün.</t>
  </si>
  <si>
    <t>Das Arbeitsblatt "Regelwerk" enthält die zentrale verbindliche Vorgabe für die Notengebung und wird in den "Klassenarbeiten" referenziert.</t>
  </si>
  <si>
    <t>Das "Regelwerk" darf nicht gelöscht oder umbenannt werden, ohne die entsprechenden Formeln in den "Klassenarbeiten" anzupassen.</t>
  </si>
  <si>
    <t>In jedem Fall müssen die Prozentangaben numerisch und streng monoton steigend definiert werden, damit die Errechnung der Noten funktioniert.</t>
  </si>
  <si>
    <t>Zellen, in die fehlerhafte Eingaben gemacht wurden - solange bis die fehlerhaften Eingaben korrigiert wurden - gelbbraun</t>
  </si>
  <si>
    <t>Zur Sicherheit und zwecks besserem Überblick sind nur die gelb bzw gelbbraun markierten Felder änderbar und allen anderen geschützt.</t>
  </si>
  <si>
    <t>Das Arbeitsblatt "Anmerkungen" enthält die vorliegenden Hinweise zur Benutzung.</t>
  </si>
  <si>
    <t>Die im "Regelwerk" enthaltenen Zahlenwerte sind jederzeit änderbar und bewirken dann sofort neue Notenvergabe in allen "Klassenarbeiten".</t>
  </si>
  <si>
    <t>Die Noten im "Regelwerk" können auf individuellen Angaben des jeweiligen Lehrers oder einer Vorgabe des Kultusministeriums basieren.</t>
  </si>
  <si>
    <t>Aus dem gleichen Grund sollte außerdem die niedrigste Zahl bei den Prozentangaben 0 und darf die höchste maximal 100 sein.</t>
  </si>
  <si>
    <t>Dies wird sowohl im "Regelwerk" als auch in den "Klassenarbeiten" überprüft und andernfalls entsprechend farbig gekennzeichnet.</t>
  </si>
  <si>
    <t>Das Arbeitsblatt "Klassenarbeiten" enthält die Ergebnisse mehrerer Arbeiten einer Schulklasse und wurde hier exemplarisch ausgefüllt.</t>
  </si>
  <si>
    <t>In die Spalte "Punkte" sind die von jedem Schüler erreichten Punkte einzutragen, aus denen gemäß "Regelwerk" die "Noten" errechnet werden.</t>
  </si>
  <si>
    <t>In die Spalte "Punkte" müssen numerische Werte eingetragen werden - andernfalls kann keine "Note" errechnet werden,</t>
  </si>
  <si>
    <t>und zur Verdeutlichung des Benutzerfehlers werden die falsch eingegebenen "Punkte"-Werte farbig hervorgehoben und müssen korrigiert werden.</t>
  </si>
  <si>
    <t>Wenn einzelne Schüler/innen eine Arbeit nicht mitgeschrieben haben, darf in die entsprechenden "Punkte"-Zellen nichts eingetragen werden,</t>
  </si>
  <si>
    <t>auch kein Leerzeichen, der Inhalt dieser "Punkte"-Zellen sollte einfach mit Hilfe der &lt;Entf&gt;-Taste gelöscht oder direkt leer gelassen werden.</t>
  </si>
  <si>
    <t>Bei der automatischen Berechnung des Klassenspiegels wird die dadurch reduzierte Anzahl Schüler berücksichtigt und dokumentiert.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</si>
</sst>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" x14ac:knownFonts="1"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/>
    <xf numFmtId="0" fontId="0" fillId="0" borderId="7" xfId="0" applyBorder="1"/>
    <xf numFmtId="0" fontId="0" fillId="0" borderId="0" xfId="0" applyBorder="1" applyAlignment="1"/>
    <xf numFmtId="0" fontId="0" fillId="0" borderId="8" xfId="0" applyBorder="1"/>
    <xf numFmtId="0" fontId="0" fillId="2" borderId="0" xfId="0" applyFill="1" applyBorder="1" applyAlignment="1"/>
    <xf numFmtId="0" fontId="0" fillId="3" borderId="0" xfId="0" applyFill="1" applyBorder="1" applyAlignment="1"/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4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1" fontId="1" fillId="3" borderId="13" xfId="0" quotePrefix="1" applyNumberFormat="1" applyFont="1" applyFill="1" applyBorder="1" applyAlignment="1" applyProtection="1">
      <alignment horizontal="right"/>
    </xf>
    <xf numFmtId="1" fontId="1" fillId="3" borderId="10" xfId="0" quotePrefix="1" applyNumberFormat="1" applyFont="1" applyFill="1" applyBorder="1" applyProtection="1"/>
    <xf numFmtId="1" fontId="1" fillId="0" borderId="0" xfId="0" quotePrefix="1" applyNumberFormat="1" applyFont="1" applyBorder="1" applyProtection="1"/>
    <xf numFmtId="2" fontId="1" fillId="3" borderId="10" xfId="0" quotePrefix="1" applyNumberFormat="1" applyFont="1" applyFill="1" applyBorder="1" applyProtection="1"/>
    <xf numFmtId="2" fontId="1" fillId="0" borderId="0" xfId="0" quotePrefix="1" applyNumberFormat="1" applyFont="1" applyBorder="1" applyProtection="1"/>
    <xf numFmtId="0" fontId="1" fillId="0" borderId="10" xfId="0" applyFont="1" applyFill="1" applyBorder="1" applyProtection="1"/>
    <xf numFmtId="1" fontId="0" fillId="3" borderId="14" xfId="0" applyNumberFormat="1" applyFill="1" applyBorder="1" applyProtection="1"/>
    <xf numFmtId="164" fontId="0" fillId="3" borderId="14" xfId="0" applyNumberFormat="1" applyFill="1" applyBorder="1" applyProtection="1"/>
    <xf numFmtId="1" fontId="0" fillId="3" borderId="10" xfId="0" applyNumberFormat="1" applyFill="1" applyBorder="1" applyProtection="1"/>
    <xf numFmtId="164" fontId="0" fillId="3" borderId="10" xfId="0" applyNumberFormat="1" applyFill="1" applyBorder="1" applyProtection="1"/>
    <xf numFmtId="0" fontId="1" fillId="0" borderId="15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" fontId="0" fillId="3" borderId="20" xfId="0" applyNumberFormat="1" applyFill="1" applyBorder="1" applyAlignment="1" applyProtection="1">
      <alignment horizontal="center"/>
    </xf>
    <xf numFmtId="1" fontId="0" fillId="3" borderId="21" xfId="0" applyNumberForma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Protection="1"/>
    <xf numFmtId="0" fontId="0" fillId="4" borderId="0" xfId="0" applyFill="1" applyBorder="1" applyAlignment="1"/>
    <xf numFmtId="0" fontId="0" fillId="0" borderId="0" xfId="0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26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1" fillId="0" borderId="7" xfId="0" applyFont="1" applyBorder="1" applyAlignment="1" applyProtection="1">
      <alignment horizontal="center"/>
    </xf>
  </cellXfs>
  <cellStyles count="1">
    <cellStyle name="Standard" xfId="0" builtinId="0"/>
  </cellStyles>
  <dxfs count="5">
    <dxf>
      <fill>
        <patternFill>
          <bgColor indexed="43"/>
        </patternFill>
      </fill>
    </dxf>
    <dxf>
      <font/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/>
  </sheetViews>
  <sheetFormatPr baseColWidth="10" defaultRowHeight="12.75" x14ac:dyDescent="0.2"/>
  <cols>
    <col min="1" max="1" width="2.7109375" customWidth="1"/>
    <col min="2" max="2" width="120.7109375" customWidth="1"/>
    <col min="3" max="3" width="2.7109375" customWidth="1"/>
  </cols>
  <sheetData>
    <row r="1" spans="1:3" x14ac:dyDescent="0.2">
      <c r="A1" s="1"/>
      <c r="B1" s="8"/>
      <c r="C1" s="2"/>
    </row>
    <row r="2" spans="1:3" x14ac:dyDescent="0.2">
      <c r="A2" s="3"/>
      <c r="B2" s="9" t="s">
        <v>74</v>
      </c>
      <c r="C2" s="4"/>
    </row>
    <row r="3" spans="1:3" x14ac:dyDescent="0.2">
      <c r="A3" s="3"/>
      <c r="B3" s="9"/>
      <c r="C3" s="4"/>
    </row>
    <row r="4" spans="1:3" x14ac:dyDescent="0.2">
      <c r="A4" s="3"/>
      <c r="B4" s="11" t="s">
        <v>69</v>
      </c>
      <c r="C4" s="4"/>
    </row>
    <row r="5" spans="1:3" x14ac:dyDescent="0.2">
      <c r="A5" s="3"/>
      <c r="B5" s="59" t="s">
        <v>81</v>
      </c>
      <c r="C5" s="4"/>
    </row>
    <row r="6" spans="1:3" x14ac:dyDescent="0.2">
      <c r="A6" s="3"/>
      <c r="B6" s="12" t="s">
        <v>77</v>
      </c>
      <c r="C6" s="4"/>
    </row>
    <row r="7" spans="1:3" x14ac:dyDescent="0.2">
      <c r="A7" s="3"/>
      <c r="B7" s="9" t="s">
        <v>82</v>
      </c>
      <c r="C7" s="4"/>
    </row>
    <row r="8" spans="1:3" x14ac:dyDescent="0.2">
      <c r="A8" s="3"/>
      <c r="B8" s="9"/>
      <c r="C8" s="4"/>
    </row>
    <row r="9" spans="1:3" x14ac:dyDescent="0.2">
      <c r="A9" s="3"/>
      <c r="B9" s="9" t="s">
        <v>83</v>
      </c>
      <c r="C9" s="4"/>
    </row>
    <row r="10" spans="1:3" x14ac:dyDescent="0.2">
      <c r="A10" s="3"/>
      <c r="B10" s="9"/>
      <c r="C10" s="4"/>
    </row>
    <row r="11" spans="1:3" x14ac:dyDescent="0.2">
      <c r="A11" s="3"/>
      <c r="B11" s="7" t="s">
        <v>78</v>
      </c>
      <c r="C11" s="4"/>
    </row>
    <row r="12" spans="1:3" x14ac:dyDescent="0.2">
      <c r="A12" s="3"/>
      <c r="B12" s="7" t="s">
        <v>79</v>
      </c>
      <c r="C12" s="4"/>
    </row>
    <row r="13" spans="1:3" x14ac:dyDescent="0.2">
      <c r="A13" s="3"/>
      <c r="B13" s="7" t="s">
        <v>84</v>
      </c>
      <c r="C13" s="4"/>
    </row>
    <row r="14" spans="1:3" x14ac:dyDescent="0.2">
      <c r="A14" s="3"/>
      <c r="B14" s="7" t="s">
        <v>85</v>
      </c>
      <c r="C14" s="4"/>
    </row>
    <row r="15" spans="1:3" x14ac:dyDescent="0.2">
      <c r="A15" s="3"/>
      <c r="B15" s="9" t="s">
        <v>80</v>
      </c>
      <c r="C15" s="4"/>
    </row>
    <row r="16" spans="1:3" x14ac:dyDescent="0.2">
      <c r="A16" s="3"/>
      <c r="B16" s="9" t="s">
        <v>86</v>
      </c>
      <c r="C16" s="4"/>
    </row>
    <row r="17" spans="1:3" x14ac:dyDescent="0.2">
      <c r="A17" s="3"/>
      <c r="B17" s="7" t="s">
        <v>87</v>
      </c>
      <c r="C17" s="4"/>
    </row>
    <row r="18" spans="1:3" x14ac:dyDescent="0.2">
      <c r="A18" s="3"/>
      <c r="B18" s="7"/>
      <c r="C18" s="4"/>
    </row>
    <row r="19" spans="1:3" x14ac:dyDescent="0.2">
      <c r="A19" s="3"/>
      <c r="B19" s="7" t="s">
        <v>88</v>
      </c>
      <c r="C19" s="4"/>
    </row>
    <row r="20" spans="1:3" x14ac:dyDescent="0.2">
      <c r="A20" s="3"/>
      <c r="B20" s="7" t="s">
        <v>89</v>
      </c>
      <c r="C20" s="4"/>
    </row>
    <row r="21" spans="1:3" x14ac:dyDescent="0.2">
      <c r="A21" s="3"/>
      <c r="B21" s="7" t="s">
        <v>90</v>
      </c>
      <c r="C21" s="4"/>
    </row>
    <row r="22" spans="1:3" x14ac:dyDescent="0.2">
      <c r="A22" s="3"/>
      <c r="B22" s="7" t="s">
        <v>91</v>
      </c>
      <c r="C22" s="4"/>
    </row>
    <row r="23" spans="1:3" x14ac:dyDescent="0.2">
      <c r="A23" s="3"/>
      <c r="B23" s="7" t="s">
        <v>92</v>
      </c>
      <c r="C23" s="4"/>
    </row>
    <row r="24" spans="1:3" x14ac:dyDescent="0.2">
      <c r="A24" s="3"/>
      <c r="B24" s="7" t="s">
        <v>93</v>
      </c>
      <c r="C24" s="4"/>
    </row>
    <row r="25" spans="1:3" x14ac:dyDescent="0.2">
      <c r="A25" s="3"/>
      <c r="B25" s="7" t="s">
        <v>94</v>
      </c>
      <c r="C25" s="4"/>
    </row>
    <row r="26" spans="1:3" x14ac:dyDescent="0.2">
      <c r="A26" s="3"/>
      <c r="B26" s="7"/>
      <c r="C26" s="4"/>
    </row>
    <row r="27" spans="1:3" x14ac:dyDescent="0.2">
      <c r="A27" s="3"/>
      <c r="B27" s="7" t="s">
        <v>70</v>
      </c>
      <c r="C27" s="4"/>
    </row>
    <row r="28" spans="1:3" x14ac:dyDescent="0.2">
      <c r="A28" s="3"/>
      <c r="B28" s="7" t="s">
        <v>71</v>
      </c>
      <c r="C28" s="4"/>
    </row>
    <row r="29" spans="1:3" x14ac:dyDescent="0.2">
      <c r="A29" s="3"/>
      <c r="B29" s="7"/>
      <c r="C29" s="4"/>
    </row>
    <row r="30" spans="1:3" x14ac:dyDescent="0.2">
      <c r="A30" s="3"/>
      <c r="B30" s="7" t="s">
        <v>73</v>
      </c>
      <c r="C30" s="4"/>
    </row>
    <row r="31" spans="1:3" ht="13.5" thickBot="1" x14ac:dyDescent="0.25">
      <c r="A31" s="5"/>
      <c r="B31" s="10"/>
      <c r="C31" s="6"/>
    </row>
  </sheetData>
  <sheetProtection password="C630" sheet="1" objects="1" scenarios="1" selectLockedCells="1"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C6" sqref="C6"/>
    </sheetView>
  </sheetViews>
  <sheetFormatPr baseColWidth="10" defaultRowHeight="12.75" x14ac:dyDescent="0.2"/>
  <cols>
    <col min="1" max="1" width="2.7109375" customWidth="1"/>
    <col min="2" max="2" width="44.7109375" customWidth="1"/>
    <col min="5" max="5" width="44.7109375" customWidth="1"/>
    <col min="6" max="6" width="2.7109375" customWidth="1"/>
  </cols>
  <sheetData>
    <row r="1" spans="1:6" x14ac:dyDescent="0.2">
      <c r="A1" s="1"/>
      <c r="B1" s="57"/>
      <c r="C1" s="57"/>
      <c r="D1" s="57"/>
      <c r="E1" s="57"/>
      <c r="F1" s="2"/>
    </row>
    <row r="2" spans="1:6" x14ac:dyDescent="0.2">
      <c r="A2" s="3"/>
      <c r="B2" s="60" t="s">
        <v>72</v>
      </c>
      <c r="C2" s="60"/>
      <c r="D2" s="60"/>
      <c r="E2" s="60"/>
      <c r="F2" s="4"/>
    </row>
    <row r="3" spans="1:6" ht="13.5" thickBot="1" x14ac:dyDescent="0.25">
      <c r="A3" s="3"/>
      <c r="B3" s="58"/>
      <c r="C3" s="58"/>
      <c r="D3" s="58"/>
      <c r="E3" s="58"/>
      <c r="F3" s="4"/>
    </row>
    <row r="4" spans="1:6" x14ac:dyDescent="0.2">
      <c r="A4" s="3"/>
      <c r="B4" s="58"/>
      <c r="C4" s="51" t="s">
        <v>0</v>
      </c>
      <c r="D4" s="52" t="s">
        <v>1</v>
      </c>
      <c r="E4" s="58"/>
      <c r="F4" s="4"/>
    </row>
    <row r="5" spans="1:6" x14ac:dyDescent="0.2">
      <c r="A5" s="3"/>
      <c r="B5" s="58"/>
      <c r="C5" s="53"/>
      <c r="D5" s="54"/>
      <c r="E5" s="58"/>
      <c r="F5" s="4"/>
    </row>
    <row r="6" spans="1:6" x14ac:dyDescent="0.2">
      <c r="A6" s="3"/>
      <c r="B6" s="58"/>
      <c r="C6" s="16">
        <v>0</v>
      </c>
      <c r="D6" s="55">
        <v>0</v>
      </c>
      <c r="E6" s="58"/>
      <c r="F6" s="4"/>
    </row>
    <row r="7" spans="1:6" x14ac:dyDescent="0.2">
      <c r="A7" s="3"/>
      <c r="B7" s="58"/>
      <c r="C7" s="16">
        <v>10</v>
      </c>
      <c r="D7" s="55">
        <v>1</v>
      </c>
      <c r="E7" s="58"/>
      <c r="F7" s="4"/>
    </row>
    <row r="8" spans="1:6" x14ac:dyDescent="0.2">
      <c r="A8" s="3"/>
      <c r="B8" s="58"/>
      <c r="C8" s="16">
        <v>20</v>
      </c>
      <c r="D8" s="55">
        <v>2</v>
      </c>
      <c r="E8" s="58"/>
      <c r="F8" s="4"/>
    </row>
    <row r="9" spans="1:6" x14ac:dyDescent="0.2">
      <c r="A9" s="3"/>
      <c r="B9" s="58"/>
      <c r="C9" s="16">
        <v>30</v>
      </c>
      <c r="D9" s="55">
        <v>3</v>
      </c>
      <c r="E9" s="58"/>
      <c r="F9" s="4"/>
    </row>
    <row r="10" spans="1:6" x14ac:dyDescent="0.2">
      <c r="A10" s="3"/>
      <c r="B10" s="58"/>
      <c r="C10" s="16">
        <v>40</v>
      </c>
      <c r="D10" s="55">
        <v>4</v>
      </c>
      <c r="E10" s="58"/>
      <c r="F10" s="4"/>
    </row>
    <row r="11" spans="1:6" x14ac:dyDescent="0.2">
      <c r="A11" s="3"/>
      <c r="B11" s="58"/>
      <c r="C11" s="16">
        <v>45</v>
      </c>
      <c r="D11" s="55">
        <v>5</v>
      </c>
      <c r="E11" s="58"/>
      <c r="F11" s="4"/>
    </row>
    <row r="12" spans="1:6" x14ac:dyDescent="0.2">
      <c r="A12" s="3"/>
      <c r="B12" s="58"/>
      <c r="C12" s="16">
        <v>50</v>
      </c>
      <c r="D12" s="55">
        <v>6</v>
      </c>
      <c r="E12" s="58"/>
      <c r="F12" s="4"/>
    </row>
    <row r="13" spans="1:6" x14ac:dyDescent="0.2">
      <c r="A13" s="3"/>
      <c r="B13" s="58"/>
      <c r="C13" s="16">
        <v>55</v>
      </c>
      <c r="D13" s="55">
        <v>7</v>
      </c>
      <c r="E13" s="58"/>
      <c r="F13" s="4"/>
    </row>
    <row r="14" spans="1:6" x14ac:dyDescent="0.2">
      <c r="A14" s="3"/>
      <c r="B14" s="58"/>
      <c r="C14" s="16">
        <v>60</v>
      </c>
      <c r="D14" s="55">
        <v>8</v>
      </c>
      <c r="E14" s="58"/>
      <c r="F14" s="4"/>
    </row>
    <row r="15" spans="1:6" x14ac:dyDescent="0.2">
      <c r="A15" s="3"/>
      <c r="B15" s="58"/>
      <c r="C15" s="16">
        <v>65</v>
      </c>
      <c r="D15" s="55">
        <v>9</v>
      </c>
      <c r="E15" s="58"/>
      <c r="F15" s="4"/>
    </row>
    <row r="16" spans="1:6" x14ac:dyDescent="0.2">
      <c r="A16" s="3"/>
      <c r="B16" s="58"/>
      <c r="C16" s="16">
        <v>70</v>
      </c>
      <c r="D16" s="55">
        <v>10</v>
      </c>
      <c r="E16" s="58"/>
      <c r="F16" s="4"/>
    </row>
    <row r="17" spans="1:6" x14ac:dyDescent="0.2">
      <c r="A17" s="3"/>
      <c r="B17" s="58"/>
      <c r="C17" s="16">
        <v>75</v>
      </c>
      <c r="D17" s="55">
        <v>11</v>
      </c>
      <c r="E17" s="58"/>
      <c r="F17" s="4"/>
    </row>
    <row r="18" spans="1:6" x14ac:dyDescent="0.2">
      <c r="A18" s="3"/>
      <c r="B18" s="58"/>
      <c r="C18" s="16">
        <v>80</v>
      </c>
      <c r="D18" s="55">
        <v>12</v>
      </c>
      <c r="E18" s="58"/>
      <c r="F18" s="4"/>
    </row>
    <row r="19" spans="1:6" x14ac:dyDescent="0.2">
      <c r="A19" s="3"/>
      <c r="B19" s="58"/>
      <c r="C19" s="16">
        <v>85</v>
      </c>
      <c r="D19" s="55">
        <v>13</v>
      </c>
      <c r="E19" s="58"/>
      <c r="F19" s="4"/>
    </row>
    <row r="20" spans="1:6" x14ac:dyDescent="0.2">
      <c r="A20" s="3"/>
      <c r="B20" s="58"/>
      <c r="C20" s="16">
        <v>90</v>
      </c>
      <c r="D20" s="55">
        <v>14</v>
      </c>
      <c r="E20" s="58"/>
      <c r="F20" s="4"/>
    </row>
    <row r="21" spans="1:6" ht="13.5" thickBot="1" x14ac:dyDescent="0.25">
      <c r="A21" s="3"/>
      <c r="B21" s="58"/>
      <c r="C21" s="17">
        <v>95</v>
      </c>
      <c r="D21" s="56">
        <v>15</v>
      </c>
      <c r="E21" s="58"/>
      <c r="F21" s="4"/>
    </row>
    <row r="22" spans="1:6" x14ac:dyDescent="0.2">
      <c r="A22" s="3"/>
      <c r="B22" s="58"/>
      <c r="C22" s="58"/>
      <c r="D22" s="58"/>
      <c r="E22" s="58"/>
      <c r="F22" s="4"/>
    </row>
    <row r="23" spans="1:6" x14ac:dyDescent="0.2">
      <c r="A23" s="3"/>
      <c r="B23" s="60" t="s">
        <v>73</v>
      </c>
      <c r="C23" s="60"/>
      <c r="D23" s="60"/>
      <c r="E23" s="60"/>
      <c r="F23" s="4"/>
    </row>
    <row r="24" spans="1:6" ht="13.5" thickBot="1" x14ac:dyDescent="0.25">
      <c r="A24" s="5"/>
      <c r="B24" s="10"/>
      <c r="C24" s="10"/>
      <c r="D24" s="10"/>
      <c r="E24" s="10"/>
      <c r="F24" s="6"/>
    </row>
  </sheetData>
  <sheetProtection password="C630" sheet="1" objects="1" scenarios="1" selectLockedCells="1"/>
  <mergeCells count="2">
    <mergeCell ref="B23:E23"/>
    <mergeCell ref="B2:E2"/>
  </mergeCells>
  <phoneticPr fontId="0" type="noConversion"/>
  <conditionalFormatting sqref="C6">
    <cfRule type="cellIs" dxfId="4" priority="1" stopIfTrue="1" operator="notEqual">
      <formula>0</formula>
    </cfRule>
  </conditionalFormatting>
  <conditionalFormatting sqref="C7:C21">
    <cfRule type="cellIs" dxfId="3" priority="2" stopIfTrue="1" operator="lessThanOrEqual">
      <formula>C6</formula>
    </cfRule>
    <cfRule type="cellIs" dxfId="2" priority="3" stopIfTrue="1" operator="notBetween">
      <formula>0</formula>
      <formula>100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abSelected="1" zoomScale="69" workbookViewId="0">
      <pane xSplit="1" ySplit="29" topLeftCell="B30" activePane="bottomRight" state="frozen"/>
      <selection pane="topRight" activeCell="B1" sqref="B1"/>
      <selection pane="bottomLeft" activeCell="A30" sqref="A30"/>
      <selection pane="bottomRight" activeCell="B30" sqref="B30"/>
    </sheetView>
  </sheetViews>
  <sheetFormatPr baseColWidth="10" defaultRowHeight="12.75" x14ac:dyDescent="0.2"/>
  <cols>
    <col min="1" max="1" width="2.7109375" customWidth="1"/>
    <col min="2" max="3" width="15.7109375" customWidth="1"/>
    <col min="4" max="4" width="2.7109375" customWidth="1"/>
    <col min="5" max="6" width="7.7109375" customWidth="1"/>
    <col min="7" max="7" width="2.7109375" customWidth="1"/>
    <col min="8" max="9" width="7.7109375" customWidth="1"/>
    <col min="10" max="10" width="2.7109375" customWidth="1"/>
    <col min="11" max="12" width="7.7109375" customWidth="1"/>
    <col min="13" max="13" width="2.7109375" customWidth="1"/>
    <col min="14" max="15" width="7.7109375" customWidth="1"/>
    <col min="16" max="16" width="2.7109375" customWidth="1"/>
    <col min="17" max="18" width="7.7109375" customWidth="1"/>
    <col min="19" max="19" width="2.7109375" customWidth="1"/>
    <col min="20" max="21" width="7.7109375" customWidth="1"/>
    <col min="22" max="22" width="2.7109375" customWidth="1"/>
    <col min="23" max="24" width="7.7109375" customWidth="1"/>
    <col min="25" max="25" width="2.7109375" customWidth="1"/>
    <col min="26" max="27" width="7.7109375" customWidth="1"/>
    <col min="28" max="28" width="2.7109375" customWidth="1"/>
    <col min="29" max="30" width="7.7109375" customWidth="1"/>
    <col min="31" max="31" width="2.7109375" customWidth="1"/>
  </cols>
  <sheetData>
    <row r="1" spans="1:31" x14ac:dyDescent="0.2">
      <c r="A1" s="18"/>
      <c r="B1" s="75"/>
      <c r="C1" s="75"/>
      <c r="D1" s="75"/>
      <c r="E1" s="75"/>
      <c r="F1" s="75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0"/>
    </row>
    <row r="2" spans="1:31" x14ac:dyDescent="0.2">
      <c r="A2" s="21"/>
      <c r="B2" s="72" t="s">
        <v>55</v>
      </c>
      <c r="C2" s="72"/>
      <c r="D2" s="72"/>
      <c r="E2" s="72"/>
      <c r="F2" s="7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4"/>
    </row>
    <row r="3" spans="1:31" x14ac:dyDescent="0.2">
      <c r="A3" s="21"/>
      <c r="B3" s="25" t="s">
        <v>52</v>
      </c>
      <c r="C3" s="61" t="s">
        <v>49</v>
      </c>
      <c r="D3" s="62"/>
      <c r="E3" s="62"/>
      <c r="F3" s="62"/>
      <c r="G3" s="6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</row>
    <row r="4" spans="1:31" x14ac:dyDescent="0.2">
      <c r="A4" s="21"/>
      <c r="B4" s="25" t="s">
        <v>56</v>
      </c>
      <c r="C4" s="64" t="s">
        <v>57</v>
      </c>
      <c r="D4" s="65"/>
      <c r="E4" s="65"/>
      <c r="F4" s="65"/>
      <c r="G4" s="6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</row>
    <row r="5" spans="1:31" x14ac:dyDescent="0.2">
      <c r="A5" s="21"/>
      <c r="B5" s="25" t="s">
        <v>53</v>
      </c>
      <c r="C5" s="64" t="s">
        <v>48</v>
      </c>
      <c r="D5" s="65"/>
      <c r="E5" s="65"/>
      <c r="F5" s="65"/>
      <c r="G5" s="6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4"/>
    </row>
    <row r="6" spans="1:31" x14ac:dyDescent="0.2">
      <c r="A6" s="21"/>
      <c r="B6" s="25" t="s">
        <v>51</v>
      </c>
      <c r="C6" s="67" t="s">
        <v>50</v>
      </c>
      <c r="D6" s="68"/>
      <c r="E6" s="68"/>
      <c r="F6" s="68"/>
      <c r="G6" s="6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4"/>
    </row>
    <row r="7" spans="1:31" x14ac:dyDescent="0.2">
      <c r="A7" s="21"/>
      <c r="B7" s="25"/>
      <c r="C7" s="28"/>
      <c r="D7" s="28"/>
      <c r="E7" s="25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4"/>
    </row>
    <row r="8" spans="1:31" x14ac:dyDescent="0.2">
      <c r="A8" s="21"/>
      <c r="B8" s="73" t="s">
        <v>68</v>
      </c>
      <c r="C8" s="74" t="s">
        <v>54</v>
      </c>
      <c r="D8" s="29"/>
      <c r="E8" s="70">
        <v>38741</v>
      </c>
      <c r="F8" s="71"/>
      <c r="G8" s="28"/>
      <c r="H8" s="70">
        <v>38742</v>
      </c>
      <c r="I8" s="71"/>
      <c r="J8" s="28"/>
      <c r="K8" s="70">
        <v>38743</v>
      </c>
      <c r="L8" s="71"/>
      <c r="M8" s="28"/>
      <c r="N8" s="70">
        <v>38744</v>
      </c>
      <c r="O8" s="71"/>
      <c r="P8" s="28"/>
      <c r="Q8" s="70">
        <v>38747</v>
      </c>
      <c r="R8" s="71"/>
      <c r="S8" s="28"/>
      <c r="T8" s="70">
        <v>38748</v>
      </c>
      <c r="U8" s="71"/>
      <c r="V8" s="28"/>
      <c r="W8" s="70">
        <v>38749</v>
      </c>
      <c r="X8" s="71"/>
      <c r="Y8" s="28"/>
      <c r="Z8" s="70">
        <v>38750</v>
      </c>
      <c r="AA8" s="71"/>
      <c r="AB8" s="28"/>
      <c r="AC8" s="70">
        <v>38751</v>
      </c>
      <c r="AD8" s="71"/>
      <c r="AE8" s="24"/>
    </row>
    <row r="9" spans="1:31" x14ac:dyDescent="0.2">
      <c r="A9" s="21"/>
      <c r="B9" s="73" t="s">
        <v>75</v>
      </c>
      <c r="C9" s="74"/>
      <c r="D9" s="29"/>
      <c r="E9" s="30" t="str">
        <f>IF(ISBLANK(E8),"",TEXT(E8,"TTT"))</f>
        <v>Di</v>
      </c>
      <c r="F9" s="31">
        <f>COUNT(E$30:E$60)</f>
        <v>26</v>
      </c>
      <c r="G9" s="32"/>
      <c r="H9" s="30" t="str">
        <f>IF(ISBLANK(H8),"",TEXT(H8,"TTT"))</f>
        <v>Mi</v>
      </c>
      <c r="I9" s="31">
        <f>COUNT(H$30:H$60)</f>
        <v>26</v>
      </c>
      <c r="J9" s="32"/>
      <c r="K9" s="30" t="str">
        <f>IF(ISBLANK(K8),"",TEXT(K8,"TTT"))</f>
        <v>Do</v>
      </c>
      <c r="L9" s="31">
        <f>COUNT(K$30:K$60)</f>
        <v>26</v>
      </c>
      <c r="M9" s="32"/>
      <c r="N9" s="30" t="str">
        <f>IF(ISBLANK(N8),"",TEXT(N8,"TTT"))</f>
        <v>Fr</v>
      </c>
      <c r="O9" s="31">
        <f>COUNT(N$30:N$60)</f>
        <v>26</v>
      </c>
      <c r="P9" s="32"/>
      <c r="Q9" s="30" t="str">
        <f>IF(ISBLANK(Q8),"",TEXT(Q8,"TTT"))</f>
        <v>Mo</v>
      </c>
      <c r="R9" s="31">
        <f>COUNT(Q$30:Q$60)</f>
        <v>26</v>
      </c>
      <c r="S9" s="32"/>
      <c r="T9" s="30" t="str">
        <f>IF(ISBLANK(T8),"",TEXT(T8,"TTT"))</f>
        <v>Di</v>
      </c>
      <c r="U9" s="31">
        <f>COUNT(T$30:T$60)</f>
        <v>26</v>
      </c>
      <c r="V9" s="32"/>
      <c r="W9" s="30" t="str">
        <f>IF(ISBLANK(W8),"",TEXT(W8,"TTT"))</f>
        <v>Mi</v>
      </c>
      <c r="X9" s="31">
        <f>COUNT(W$30:W$60)</f>
        <v>23</v>
      </c>
      <c r="Y9" s="32"/>
      <c r="Z9" s="30" t="str">
        <f>IF(ISBLANK(Z8),"",TEXT(Z8,"TTT"))</f>
        <v>Do</v>
      </c>
      <c r="AA9" s="31">
        <f>COUNT(Z$30:Z$60)</f>
        <v>19</v>
      </c>
      <c r="AB9" s="32"/>
      <c r="AC9" s="30" t="str">
        <f>IF(ISBLANK(AC8),"",TEXT(AC8,"TTT"))</f>
        <v>Fr</v>
      </c>
      <c r="AD9" s="31">
        <f>COUNT(AC$30:AC$60)</f>
        <v>0</v>
      </c>
      <c r="AE9" s="24"/>
    </row>
    <row r="10" spans="1:31" x14ac:dyDescent="0.2">
      <c r="A10" s="21"/>
      <c r="B10" s="73" t="s">
        <v>76</v>
      </c>
      <c r="C10" s="74"/>
      <c r="D10" s="29"/>
      <c r="E10" s="33">
        <f>IF(COUNT(E$30:E$60)&gt;0,SUM(E$30:E$60)/COUNT(E$30:E$60),"")</f>
        <v>62.191923073076921</v>
      </c>
      <c r="F10" s="33">
        <f>IF(COUNT(F$30:F$60)&gt;0,SUM(F$30:F$60)/COUNT(F$30:F$60),"")</f>
        <v>8.615384615384615</v>
      </c>
      <c r="G10" s="34"/>
      <c r="H10" s="33">
        <f>IF(COUNT(H$30:H$60)&gt;0,SUM(H$30:H$60)/COUNT(H$30:H$60),"")</f>
        <v>0</v>
      </c>
      <c r="I10" s="33">
        <f>IF(COUNT(I$30:I$60)&gt;0,SUM(I$30:I$60)/COUNT(I$30:I$60),"")</f>
        <v>0</v>
      </c>
      <c r="J10" s="34"/>
      <c r="K10" s="33">
        <f>IF(COUNT(K$30:K$60)&gt;0,SUM(K$30:K$60)/COUNT(K$30:K$60),"")</f>
        <v>33.330000000000013</v>
      </c>
      <c r="L10" s="33">
        <f>IF(COUNT(L$30:L$60)&gt;0,SUM(L$30:L$60)/COUNT(L$30:L$60),"")</f>
        <v>3</v>
      </c>
      <c r="M10" s="34"/>
      <c r="N10" s="33">
        <f>IF(COUNT(N$30:N$60)&gt;0,SUM(N$30:N$60)/COUNT(N$30:N$60),"")</f>
        <v>50</v>
      </c>
      <c r="O10" s="33">
        <f>IF(COUNT(O$30:O$60)&gt;0,SUM(O$30:O$60)/COUNT(O$30:O$60),"")</f>
        <v>6</v>
      </c>
      <c r="P10" s="34"/>
      <c r="Q10" s="33">
        <f>IF(COUNT(Q$30:Q$60)&gt;0,SUM(Q$30:Q$60)/COUNT(Q$30:Q$60),"")</f>
        <v>66.670000000000016</v>
      </c>
      <c r="R10" s="33">
        <f>IF(COUNT(R$30:R$60)&gt;0,SUM(R$30:R$60)/COUNT(R$30:R$60),"")</f>
        <v>9</v>
      </c>
      <c r="S10" s="34"/>
      <c r="T10" s="33">
        <f>IF(COUNT(T$30:T$60)&gt;0,SUM(T$30:T$60)/COUNT(T$30:T$60),"")</f>
        <v>75</v>
      </c>
      <c r="U10" s="33">
        <f>IF(COUNT(U$30:U$60)&gt;0,SUM(U$30:U$60)/COUNT(U$30:U$60),"")</f>
        <v>11</v>
      </c>
      <c r="V10" s="34"/>
      <c r="W10" s="33">
        <f>IF(COUNT(W$30:W$60)&gt;0,SUM(W$30:W$60)/COUNT(W$30:W$60),"")</f>
        <v>50</v>
      </c>
      <c r="X10" s="33">
        <f>IF(COUNT(X$30:X$60)&gt;0,SUM(X$30:X$60)/COUNT(X$30:X$60),"")</f>
        <v>6</v>
      </c>
      <c r="Y10" s="34"/>
      <c r="Z10" s="33">
        <f>IF(COUNT(Z$30:Z$60)&gt;0,SUM(Z$30:Z$60)/COUNT(Z$30:Z$60),"")</f>
        <v>100</v>
      </c>
      <c r="AA10" s="33">
        <f>IF(COUNT(AA$30:AA$60)&gt;0,SUM(AA$30:AA$60)/COUNT(AA$30:AA$60),"")</f>
        <v>15</v>
      </c>
      <c r="AB10" s="34"/>
      <c r="AC10" s="33" t="str">
        <f>IF(COUNT(AC$30:AC$60)&gt;0,SUM(AC$30:AC$60)/COUNT(AC$30:AC$60),"")</f>
        <v/>
      </c>
      <c r="AD10" s="33" t="str">
        <f>IF(COUNT(AD$30:AD$60)&gt;0,SUM(AD$30:AD$60)/COUNT(AD$30:AD$60),"")</f>
        <v/>
      </c>
      <c r="AE10" s="24"/>
    </row>
    <row r="11" spans="1:31" x14ac:dyDescent="0.2">
      <c r="A11" s="21"/>
      <c r="B11" s="73" t="s">
        <v>60</v>
      </c>
      <c r="C11" s="74"/>
      <c r="D11" s="22"/>
      <c r="E11" s="35" t="s">
        <v>12</v>
      </c>
      <c r="F11" s="35" t="s">
        <v>59</v>
      </c>
      <c r="G11" s="23"/>
      <c r="H11" s="35" t="s">
        <v>12</v>
      </c>
      <c r="I11" s="35" t="s">
        <v>59</v>
      </c>
      <c r="J11" s="23"/>
      <c r="K11" s="35" t="s">
        <v>12</v>
      </c>
      <c r="L11" s="35" t="s">
        <v>59</v>
      </c>
      <c r="M11" s="23"/>
      <c r="N11" s="35" t="s">
        <v>12</v>
      </c>
      <c r="O11" s="35" t="s">
        <v>59</v>
      </c>
      <c r="P11" s="23"/>
      <c r="Q11" s="35" t="s">
        <v>12</v>
      </c>
      <c r="R11" s="35" t="s">
        <v>59</v>
      </c>
      <c r="S11" s="23"/>
      <c r="T11" s="35" t="s">
        <v>12</v>
      </c>
      <c r="U11" s="35" t="s">
        <v>59</v>
      </c>
      <c r="V11" s="23"/>
      <c r="W11" s="35" t="s">
        <v>12</v>
      </c>
      <c r="X11" s="35" t="s">
        <v>59</v>
      </c>
      <c r="Y11" s="23"/>
      <c r="Z11" s="35" t="s">
        <v>12</v>
      </c>
      <c r="AA11" s="35" t="s">
        <v>59</v>
      </c>
      <c r="AB11" s="23"/>
      <c r="AC11" s="35" t="s">
        <v>12</v>
      </c>
      <c r="AD11" s="35" t="s">
        <v>59</v>
      </c>
      <c r="AE11" s="24"/>
    </row>
    <row r="12" spans="1:31" x14ac:dyDescent="0.2">
      <c r="A12" s="21"/>
      <c r="B12" s="22"/>
      <c r="C12" s="22"/>
      <c r="D12" s="22"/>
      <c r="E12" s="36">
        <v>0</v>
      </c>
      <c r="F12" s="37">
        <f>COUNTIF(F$30:F$60,E12)</f>
        <v>1</v>
      </c>
      <c r="G12" s="23"/>
      <c r="H12" s="36">
        <v>0</v>
      </c>
      <c r="I12" s="37">
        <f>COUNTIF(I$30:I$60,H12)</f>
        <v>26</v>
      </c>
      <c r="J12" s="23"/>
      <c r="K12" s="36">
        <v>0</v>
      </c>
      <c r="L12" s="37">
        <f>COUNTIF(L$30:L$60,K12)</f>
        <v>0</v>
      </c>
      <c r="M12" s="23"/>
      <c r="N12" s="36">
        <v>0</v>
      </c>
      <c r="O12" s="37">
        <f>COUNTIF(O$30:O$60,N12)</f>
        <v>0</v>
      </c>
      <c r="P12" s="23"/>
      <c r="Q12" s="36">
        <v>0</v>
      </c>
      <c r="R12" s="37">
        <f>COUNTIF(R$30:R$60,Q12)</f>
        <v>0</v>
      </c>
      <c r="S12" s="23"/>
      <c r="T12" s="36">
        <v>0</v>
      </c>
      <c r="U12" s="37">
        <f>COUNTIF(U$30:U$60,T12)</f>
        <v>0</v>
      </c>
      <c r="V12" s="23"/>
      <c r="W12" s="36">
        <v>0</v>
      </c>
      <c r="X12" s="37">
        <f>COUNTIF(X$30:X$60,W12)</f>
        <v>0</v>
      </c>
      <c r="Y12" s="23"/>
      <c r="Z12" s="36">
        <v>0</v>
      </c>
      <c r="AA12" s="37">
        <f>COUNTIF(AA$30:AA$60,Z12)</f>
        <v>0</v>
      </c>
      <c r="AB12" s="23"/>
      <c r="AC12" s="36">
        <v>0</v>
      </c>
      <c r="AD12" s="37">
        <f>COUNTIF(AD$30:AD$60,AC12)</f>
        <v>0</v>
      </c>
      <c r="AE12" s="24"/>
    </row>
    <row r="13" spans="1:31" x14ac:dyDescent="0.2">
      <c r="A13" s="21"/>
      <c r="B13" s="22"/>
      <c r="C13" s="22"/>
      <c r="D13" s="22"/>
      <c r="E13" s="36">
        <v>1</v>
      </c>
      <c r="F13" s="37">
        <f t="shared" ref="F13:F27" si="0">COUNTIF(F$30:F$60,E13)</f>
        <v>2</v>
      </c>
      <c r="G13" s="23"/>
      <c r="H13" s="36">
        <v>1</v>
      </c>
      <c r="I13" s="37">
        <f t="shared" ref="I13:I27" si="1">COUNTIF(I$30:I$60,H13)</f>
        <v>0</v>
      </c>
      <c r="J13" s="23"/>
      <c r="K13" s="36">
        <v>1</v>
      </c>
      <c r="L13" s="37">
        <f t="shared" ref="L13:L27" si="2">COUNTIF(L$30:L$60,K13)</f>
        <v>0</v>
      </c>
      <c r="M13" s="23"/>
      <c r="N13" s="36">
        <v>1</v>
      </c>
      <c r="O13" s="37">
        <f t="shared" ref="O13:O27" si="3">COUNTIF(O$30:O$60,N13)</f>
        <v>0</v>
      </c>
      <c r="P13" s="23"/>
      <c r="Q13" s="36">
        <v>1</v>
      </c>
      <c r="R13" s="37">
        <f t="shared" ref="R13:R27" si="4">COUNTIF(R$30:R$60,Q13)</f>
        <v>0</v>
      </c>
      <c r="S13" s="23"/>
      <c r="T13" s="36">
        <v>1</v>
      </c>
      <c r="U13" s="37">
        <f t="shared" ref="U13:U27" si="5">COUNTIF(U$30:U$60,T13)</f>
        <v>0</v>
      </c>
      <c r="V13" s="23"/>
      <c r="W13" s="36">
        <v>1</v>
      </c>
      <c r="X13" s="37">
        <f t="shared" ref="X13:X27" si="6">COUNTIF(X$30:X$60,W13)</f>
        <v>0</v>
      </c>
      <c r="Y13" s="23"/>
      <c r="Z13" s="36">
        <v>1</v>
      </c>
      <c r="AA13" s="37">
        <f t="shared" ref="AA13:AA27" si="7">COUNTIF(AA$30:AA$60,Z13)</f>
        <v>0</v>
      </c>
      <c r="AB13" s="23"/>
      <c r="AC13" s="36">
        <v>1</v>
      </c>
      <c r="AD13" s="37">
        <f t="shared" ref="AD13:AD27" si="8">COUNTIF(AD$30:AD$60,AC13)</f>
        <v>0</v>
      </c>
      <c r="AE13" s="24"/>
    </row>
    <row r="14" spans="1:31" x14ac:dyDescent="0.2">
      <c r="A14" s="21"/>
      <c r="B14" s="22"/>
      <c r="C14" s="22"/>
      <c r="D14" s="22"/>
      <c r="E14" s="36">
        <v>2</v>
      </c>
      <c r="F14" s="37">
        <f t="shared" si="0"/>
        <v>2</v>
      </c>
      <c r="G14" s="23"/>
      <c r="H14" s="36">
        <v>2</v>
      </c>
      <c r="I14" s="37">
        <f t="shared" si="1"/>
        <v>0</v>
      </c>
      <c r="J14" s="23"/>
      <c r="K14" s="36">
        <v>2</v>
      </c>
      <c r="L14" s="37">
        <f t="shared" si="2"/>
        <v>0</v>
      </c>
      <c r="M14" s="23"/>
      <c r="N14" s="36">
        <v>2</v>
      </c>
      <c r="O14" s="37">
        <f t="shared" si="3"/>
        <v>0</v>
      </c>
      <c r="P14" s="23"/>
      <c r="Q14" s="36">
        <v>2</v>
      </c>
      <c r="R14" s="37">
        <f t="shared" si="4"/>
        <v>0</v>
      </c>
      <c r="S14" s="23"/>
      <c r="T14" s="36">
        <v>2</v>
      </c>
      <c r="U14" s="37">
        <f t="shared" si="5"/>
        <v>0</v>
      </c>
      <c r="V14" s="23"/>
      <c r="W14" s="36">
        <v>2</v>
      </c>
      <c r="X14" s="37">
        <f t="shared" si="6"/>
        <v>0</v>
      </c>
      <c r="Y14" s="23"/>
      <c r="Z14" s="36">
        <v>2</v>
      </c>
      <c r="AA14" s="37">
        <f t="shared" si="7"/>
        <v>0</v>
      </c>
      <c r="AB14" s="23"/>
      <c r="AC14" s="36">
        <v>2</v>
      </c>
      <c r="AD14" s="37">
        <f t="shared" si="8"/>
        <v>0</v>
      </c>
      <c r="AE14" s="24"/>
    </row>
    <row r="15" spans="1:31" x14ac:dyDescent="0.2">
      <c r="A15" s="21"/>
      <c r="B15" s="22"/>
      <c r="C15" s="22"/>
      <c r="D15" s="22"/>
      <c r="E15" s="36">
        <v>3</v>
      </c>
      <c r="F15" s="37">
        <f t="shared" si="0"/>
        <v>1</v>
      </c>
      <c r="G15" s="23"/>
      <c r="H15" s="36">
        <v>3</v>
      </c>
      <c r="I15" s="37">
        <f t="shared" si="1"/>
        <v>0</v>
      </c>
      <c r="J15" s="23"/>
      <c r="K15" s="36">
        <v>3</v>
      </c>
      <c r="L15" s="37">
        <f t="shared" si="2"/>
        <v>26</v>
      </c>
      <c r="M15" s="23"/>
      <c r="N15" s="36">
        <v>3</v>
      </c>
      <c r="O15" s="37">
        <f t="shared" si="3"/>
        <v>0</v>
      </c>
      <c r="P15" s="23"/>
      <c r="Q15" s="36">
        <v>3</v>
      </c>
      <c r="R15" s="37">
        <f t="shared" si="4"/>
        <v>0</v>
      </c>
      <c r="S15" s="23"/>
      <c r="T15" s="36">
        <v>3</v>
      </c>
      <c r="U15" s="37">
        <f t="shared" si="5"/>
        <v>0</v>
      </c>
      <c r="V15" s="23"/>
      <c r="W15" s="36">
        <v>3</v>
      </c>
      <c r="X15" s="37">
        <f t="shared" si="6"/>
        <v>0</v>
      </c>
      <c r="Y15" s="23"/>
      <c r="Z15" s="36">
        <v>3</v>
      </c>
      <c r="AA15" s="37">
        <f t="shared" si="7"/>
        <v>0</v>
      </c>
      <c r="AB15" s="23"/>
      <c r="AC15" s="36">
        <v>3</v>
      </c>
      <c r="AD15" s="37">
        <f t="shared" si="8"/>
        <v>0</v>
      </c>
      <c r="AE15" s="24"/>
    </row>
    <row r="16" spans="1:31" x14ac:dyDescent="0.2">
      <c r="A16" s="21"/>
      <c r="B16" s="22"/>
      <c r="C16" s="22"/>
      <c r="D16" s="22"/>
      <c r="E16" s="36">
        <v>4</v>
      </c>
      <c r="F16" s="37">
        <f t="shared" si="0"/>
        <v>1</v>
      </c>
      <c r="G16" s="23"/>
      <c r="H16" s="36">
        <v>4</v>
      </c>
      <c r="I16" s="37">
        <f t="shared" si="1"/>
        <v>0</v>
      </c>
      <c r="J16" s="23"/>
      <c r="K16" s="36">
        <v>4</v>
      </c>
      <c r="L16" s="37">
        <f t="shared" si="2"/>
        <v>0</v>
      </c>
      <c r="M16" s="23"/>
      <c r="N16" s="36">
        <v>4</v>
      </c>
      <c r="O16" s="37">
        <f t="shared" si="3"/>
        <v>0</v>
      </c>
      <c r="P16" s="23"/>
      <c r="Q16" s="36">
        <v>4</v>
      </c>
      <c r="R16" s="37">
        <f t="shared" si="4"/>
        <v>0</v>
      </c>
      <c r="S16" s="23"/>
      <c r="T16" s="36">
        <v>4</v>
      </c>
      <c r="U16" s="37">
        <f t="shared" si="5"/>
        <v>0</v>
      </c>
      <c r="V16" s="23"/>
      <c r="W16" s="36">
        <v>4</v>
      </c>
      <c r="X16" s="37">
        <f t="shared" si="6"/>
        <v>0</v>
      </c>
      <c r="Y16" s="23"/>
      <c r="Z16" s="36">
        <v>4</v>
      </c>
      <c r="AA16" s="37">
        <f t="shared" si="7"/>
        <v>0</v>
      </c>
      <c r="AB16" s="23"/>
      <c r="AC16" s="36">
        <v>4</v>
      </c>
      <c r="AD16" s="37">
        <f t="shared" si="8"/>
        <v>0</v>
      </c>
      <c r="AE16" s="24"/>
    </row>
    <row r="17" spans="1:31" x14ac:dyDescent="0.2">
      <c r="A17" s="21"/>
      <c r="B17" s="22"/>
      <c r="C17" s="22"/>
      <c r="D17" s="22"/>
      <c r="E17" s="36">
        <v>5</v>
      </c>
      <c r="F17" s="37">
        <f t="shared" si="0"/>
        <v>1</v>
      </c>
      <c r="G17" s="23"/>
      <c r="H17" s="36">
        <v>5</v>
      </c>
      <c r="I17" s="37">
        <f t="shared" si="1"/>
        <v>0</v>
      </c>
      <c r="J17" s="23"/>
      <c r="K17" s="36">
        <v>5</v>
      </c>
      <c r="L17" s="37">
        <f t="shared" si="2"/>
        <v>0</v>
      </c>
      <c r="M17" s="23"/>
      <c r="N17" s="36">
        <v>5</v>
      </c>
      <c r="O17" s="37">
        <f t="shared" si="3"/>
        <v>0</v>
      </c>
      <c r="P17" s="23"/>
      <c r="Q17" s="36">
        <v>5</v>
      </c>
      <c r="R17" s="37">
        <f t="shared" si="4"/>
        <v>0</v>
      </c>
      <c r="S17" s="23"/>
      <c r="T17" s="36">
        <v>5</v>
      </c>
      <c r="U17" s="37">
        <f t="shared" si="5"/>
        <v>0</v>
      </c>
      <c r="V17" s="23"/>
      <c r="W17" s="36">
        <v>5</v>
      </c>
      <c r="X17" s="37">
        <f t="shared" si="6"/>
        <v>0</v>
      </c>
      <c r="Y17" s="23"/>
      <c r="Z17" s="36">
        <v>5</v>
      </c>
      <c r="AA17" s="37">
        <f t="shared" si="7"/>
        <v>0</v>
      </c>
      <c r="AB17" s="23"/>
      <c r="AC17" s="36">
        <v>5</v>
      </c>
      <c r="AD17" s="37">
        <f t="shared" si="8"/>
        <v>0</v>
      </c>
      <c r="AE17" s="24"/>
    </row>
    <row r="18" spans="1:31" x14ac:dyDescent="0.2">
      <c r="A18" s="21"/>
      <c r="B18" s="22"/>
      <c r="C18" s="22"/>
      <c r="D18" s="22"/>
      <c r="E18" s="36">
        <v>6</v>
      </c>
      <c r="F18" s="37">
        <f t="shared" si="0"/>
        <v>3</v>
      </c>
      <c r="G18" s="23"/>
      <c r="H18" s="36">
        <v>6</v>
      </c>
      <c r="I18" s="37">
        <f t="shared" si="1"/>
        <v>0</v>
      </c>
      <c r="J18" s="23"/>
      <c r="K18" s="36">
        <v>6</v>
      </c>
      <c r="L18" s="37">
        <f t="shared" si="2"/>
        <v>0</v>
      </c>
      <c r="M18" s="23"/>
      <c r="N18" s="36">
        <v>6</v>
      </c>
      <c r="O18" s="37">
        <f t="shared" si="3"/>
        <v>26</v>
      </c>
      <c r="P18" s="23"/>
      <c r="Q18" s="36">
        <v>6</v>
      </c>
      <c r="R18" s="37">
        <f t="shared" si="4"/>
        <v>0</v>
      </c>
      <c r="S18" s="23"/>
      <c r="T18" s="36">
        <v>6</v>
      </c>
      <c r="U18" s="37">
        <f t="shared" si="5"/>
        <v>0</v>
      </c>
      <c r="V18" s="23"/>
      <c r="W18" s="36">
        <v>6</v>
      </c>
      <c r="X18" s="37">
        <f t="shared" si="6"/>
        <v>23</v>
      </c>
      <c r="Y18" s="23"/>
      <c r="Z18" s="36">
        <v>6</v>
      </c>
      <c r="AA18" s="37">
        <f t="shared" si="7"/>
        <v>0</v>
      </c>
      <c r="AB18" s="23"/>
      <c r="AC18" s="36">
        <v>6</v>
      </c>
      <c r="AD18" s="37">
        <f t="shared" si="8"/>
        <v>0</v>
      </c>
      <c r="AE18" s="24"/>
    </row>
    <row r="19" spans="1:31" x14ac:dyDescent="0.2">
      <c r="A19" s="21"/>
      <c r="B19" s="22"/>
      <c r="C19" s="22"/>
      <c r="D19" s="22"/>
      <c r="E19" s="36">
        <v>7</v>
      </c>
      <c r="F19" s="37">
        <f t="shared" si="0"/>
        <v>0</v>
      </c>
      <c r="G19" s="23"/>
      <c r="H19" s="36">
        <v>7</v>
      </c>
      <c r="I19" s="37">
        <f t="shared" si="1"/>
        <v>0</v>
      </c>
      <c r="J19" s="23"/>
      <c r="K19" s="36">
        <v>7</v>
      </c>
      <c r="L19" s="37">
        <f t="shared" si="2"/>
        <v>0</v>
      </c>
      <c r="M19" s="23"/>
      <c r="N19" s="36">
        <v>7</v>
      </c>
      <c r="O19" s="37">
        <f t="shared" si="3"/>
        <v>0</v>
      </c>
      <c r="P19" s="23"/>
      <c r="Q19" s="36">
        <v>7</v>
      </c>
      <c r="R19" s="37">
        <f t="shared" si="4"/>
        <v>0</v>
      </c>
      <c r="S19" s="23"/>
      <c r="T19" s="36">
        <v>7</v>
      </c>
      <c r="U19" s="37">
        <f t="shared" si="5"/>
        <v>0</v>
      </c>
      <c r="V19" s="23"/>
      <c r="W19" s="36">
        <v>7</v>
      </c>
      <c r="X19" s="37">
        <f t="shared" si="6"/>
        <v>0</v>
      </c>
      <c r="Y19" s="23"/>
      <c r="Z19" s="36">
        <v>7</v>
      </c>
      <c r="AA19" s="37">
        <f t="shared" si="7"/>
        <v>0</v>
      </c>
      <c r="AB19" s="23"/>
      <c r="AC19" s="36">
        <v>7</v>
      </c>
      <c r="AD19" s="37">
        <f t="shared" si="8"/>
        <v>0</v>
      </c>
      <c r="AE19" s="24"/>
    </row>
    <row r="20" spans="1:31" x14ac:dyDescent="0.2">
      <c r="A20" s="21"/>
      <c r="B20" s="22"/>
      <c r="C20" s="22"/>
      <c r="D20" s="22"/>
      <c r="E20" s="36">
        <v>8</v>
      </c>
      <c r="F20" s="37">
        <f t="shared" si="0"/>
        <v>1</v>
      </c>
      <c r="G20" s="23"/>
      <c r="H20" s="36">
        <v>8</v>
      </c>
      <c r="I20" s="37">
        <f t="shared" si="1"/>
        <v>0</v>
      </c>
      <c r="J20" s="23"/>
      <c r="K20" s="36">
        <v>8</v>
      </c>
      <c r="L20" s="37">
        <f t="shared" si="2"/>
        <v>0</v>
      </c>
      <c r="M20" s="23"/>
      <c r="N20" s="36">
        <v>8</v>
      </c>
      <c r="O20" s="37">
        <f t="shared" si="3"/>
        <v>0</v>
      </c>
      <c r="P20" s="23"/>
      <c r="Q20" s="36">
        <v>8</v>
      </c>
      <c r="R20" s="37">
        <f t="shared" si="4"/>
        <v>0</v>
      </c>
      <c r="S20" s="23"/>
      <c r="T20" s="36">
        <v>8</v>
      </c>
      <c r="U20" s="37">
        <f t="shared" si="5"/>
        <v>0</v>
      </c>
      <c r="V20" s="23"/>
      <c r="W20" s="36">
        <v>8</v>
      </c>
      <c r="X20" s="37">
        <f t="shared" si="6"/>
        <v>0</v>
      </c>
      <c r="Y20" s="23"/>
      <c r="Z20" s="36">
        <v>8</v>
      </c>
      <c r="AA20" s="37">
        <f t="shared" si="7"/>
        <v>0</v>
      </c>
      <c r="AB20" s="23"/>
      <c r="AC20" s="36">
        <v>8</v>
      </c>
      <c r="AD20" s="37">
        <f t="shared" si="8"/>
        <v>0</v>
      </c>
      <c r="AE20" s="24"/>
    </row>
    <row r="21" spans="1:31" x14ac:dyDescent="0.2">
      <c r="A21" s="21"/>
      <c r="B21" s="22"/>
      <c r="C21" s="22"/>
      <c r="D21" s="22"/>
      <c r="E21" s="36">
        <v>9</v>
      </c>
      <c r="F21" s="37">
        <f t="shared" si="0"/>
        <v>1</v>
      </c>
      <c r="G21" s="23"/>
      <c r="H21" s="36">
        <v>9</v>
      </c>
      <c r="I21" s="37">
        <f t="shared" si="1"/>
        <v>0</v>
      </c>
      <c r="J21" s="23"/>
      <c r="K21" s="36">
        <v>9</v>
      </c>
      <c r="L21" s="37">
        <f t="shared" si="2"/>
        <v>0</v>
      </c>
      <c r="M21" s="23"/>
      <c r="N21" s="36">
        <v>9</v>
      </c>
      <c r="O21" s="37">
        <f t="shared" si="3"/>
        <v>0</v>
      </c>
      <c r="P21" s="23"/>
      <c r="Q21" s="36">
        <v>9</v>
      </c>
      <c r="R21" s="37">
        <f t="shared" si="4"/>
        <v>26</v>
      </c>
      <c r="S21" s="23"/>
      <c r="T21" s="36">
        <v>9</v>
      </c>
      <c r="U21" s="37">
        <f t="shared" si="5"/>
        <v>0</v>
      </c>
      <c r="V21" s="23"/>
      <c r="W21" s="36">
        <v>9</v>
      </c>
      <c r="X21" s="37">
        <f t="shared" si="6"/>
        <v>0</v>
      </c>
      <c r="Y21" s="23"/>
      <c r="Z21" s="36">
        <v>9</v>
      </c>
      <c r="AA21" s="37">
        <f t="shared" si="7"/>
        <v>0</v>
      </c>
      <c r="AB21" s="23"/>
      <c r="AC21" s="36">
        <v>9</v>
      </c>
      <c r="AD21" s="37">
        <f t="shared" si="8"/>
        <v>0</v>
      </c>
      <c r="AE21" s="24"/>
    </row>
    <row r="22" spans="1:31" x14ac:dyDescent="0.2">
      <c r="A22" s="21"/>
      <c r="B22" s="22"/>
      <c r="C22" s="22"/>
      <c r="D22" s="22"/>
      <c r="E22" s="36">
        <v>10</v>
      </c>
      <c r="F22" s="37">
        <f t="shared" si="0"/>
        <v>2</v>
      </c>
      <c r="G22" s="23"/>
      <c r="H22" s="36">
        <v>10</v>
      </c>
      <c r="I22" s="37">
        <f t="shared" si="1"/>
        <v>0</v>
      </c>
      <c r="J22" s="23"/>
      <c r="K22" s="36">
        <v>10</v>
      </c>
      <c r="L22" s="37">
        <f t="shared" si="2"/>
        <v>0</v>
      </c>
      <c r="M22" s="23"/>
      <c r="N22" s="36">
        <v>10</v>
      </c>
      <c r="O22" s="37">
        <f t="shared" si="3"/>
        <v>0</v>
      </c>
      <c r="P22" s="23"/>
      <c r="Q22" s="36">
        <v>10</v>
      </c>
      <c r="R22" s="37">
        <f t="shared" si="4"/>
        <v>0</v>
      </c>
      <c r="S22" s="23"/>
      <c r="T22" s="36">
        <v>10</v>
      </c>
      <c r="U22" s="37">
        <f t="shared" si="5"/>
        <v>0</v>
      </c>
      <c r="V22" s="23"/>
      <c r="W22" s="36">
        <v>10</v>
      </c>
      <c r="X22" s="37">
        <f t="shared" si="6"/>
        <v>0</v>
      </c>
      <c r="Y22" s="23"/>
      <c r="Z22" s="36">
        <v>10</v>
      </c>
      <c r="AA22" s="37">
        <f t="shared" si="7"/>
        <v>0</v>
      </c>
      <c r="AB22" s="23"/>
      <c r="AC22" s="36">
        <v>10</v>
      </c>
      <c r="AD22" s="37">
        <f t="shared" si="8"/>
        <v>0</v>
      </c>
      <c r="AE22" s="24"/>
    </row>
    <row r="23" spans="1:31" x14ac:dyDescent="0.2">
      <c r="A23" s="21"/>
      <c r="B23" s="22"/>
      <c r="C23" s="22"/>
      <c r="D23" s="22"/>
      <c r="E23" s="36">
        <v>11</v>
      </c>
      <c r="F23" s="37">
        <f t="shared" si="0"/>
        <v>1</v>
      </c>
      <c r="G23" s="23"/>
      <c r="H23" s="36">
        <v>11</v>
      </c>
      <c r="I23" s="37">
        <f t="shared" si="1"/>
        <v>0</v>
      </c>
      <c r="J23" s="23"/>
      <c r="K23" s="36">
        <v>11</v>
      </c>
      <c r="L23" s="37">
        <f t="shared" si="2"/>
        <v>0</v>
      </c>
      <c r="M23" s="23"/>
      <c r="N23" s="36">
        <v>11</v>
      </c>
      <c r="O23" s="37">
        <f t="shared" si="3"/>
        <v>0</v>
      </c>
      <c r="P23" s="23"/>
      <c r="Q23" s="36">
        <v>11</v>
      </c>
      <c r="R23" s="37">
        <f t="shared" si="4"/>
        <v>0</v>
      </c>
      <c r="S23" s="23"/>
      <c r="T23" s="36">
        <v>11</v>
      </c>
      <c r="U23" s="37">
        <f t="shared" si="5"/>
        <v>26</v>
      </c>
      <c r="V23" s="23"/>
      <c r="W23" s="36">
        <v>11</v>
      </c>
      <c r="X23" s="37">
        <f t="shared" si="6"/>
        <v>0</v>
      </c>
      <c r="Y23" s="23"/>
      <c r="Z23" s="36">
        <v>11</v>
      </c>
      <c r="AA23" s="37">
        <f t="shared" si="7"/>
        <v>0</v>
      </c>
      <c r="AB23" s="23"/>
      <c r="AC23" s="36">
        <v>11</v>
      </c>
      <c r="AD23" s="37">
        <f t="shared" si="8"/>
        <v>0</v>
      </c>
      <c r="AE23" s="24"/>
    </row>
    <row r="24" spans="1:31" x14ac:dyDescent="0.2">
      <c r="A24" s="21"/>
      <c r="B24" s="22"/>
      <c r="C24" s="22"/>
      <c r="D24" s="22"/>
      <c r="E24" s="36">
        <v>12</v>
      </c>
      <c r="F24" s="37">
        <f t="shared" si="0"/>
        <v>1</v>
      </c>
      <c r="G24" s="23"/>
      <c r="H24" s="36">
        <v>12</v>
      </c>
      <c r="I24" s="37">
        <f t="shared" si="1"/>
        <v>0</v>
      </c>
      <c r="J24" s="23"/>
      <c r="K24" s="36">
        <v>12</v>
      </c>
      <c r="L24" s="37">
        <f t="shared" si="2"/>
        <v>0</v>
      </c>
      <c r="M24" s="23"/>
      <c r="N24" s="36">
        <v>12</v>
      </c>
      <c r="O24" s="37">
        <f t="shared" si="3"/>
        <v>0</v>
      </c>
      <c r="P24" s="23"/>
      <c r="Q24" s="36">
        <v>12</v>
      </c>
      <c r="R24" s="37">
        <f t="shared" si="4"/>
        <v>0</v>
      </c>
      <c r="S24" s="23"/>
      <c r="T24" s="36">
        <v>12</v>
      </c>
      <c r="U24" s="37">
        <f t="shared" si="5"/>
        <v>0</v>
      </c>
      <c r="V24" s="23"/>
      <c r="W24" s="36">
        <v>12</v>
      </c>
      <c r="X24" s="37">
        <f t="shared" si="6"/>
        <v>0</v>
      </c>
      <c r="Y24" s="23"/>
      <c r="Z24" s="36">
        <v>12</v>
      </c>
      <c r="AA24" s="37">
        <f t="shared" si="7"/>
        <v>0</v>
      </c>
      <c r="AB24" s="23"/>
      <c r="AC24" s="36">
        <v>12</v>
      </c>
      <c r="AD24" s="37">
        <f t="shared" si="8"/>
        <v>0</v>
      </c>
      <c r="AE24" s="24"/>
    </row>
    <row r="25" spans="1:31" x14ac:dyDescent="0.2">
      <c r="A25" s="21"/>
      <c r="B25" s="22"/>
      <c r="C25" s="22"/>
      <c r="D25" s="22"/>
      <c r="E25" s="36">
        <v>13</v>
      </c>
      <c r="F25" s="37">
        <f t="shared" si="0"/>
        <v>2</v>
      </c>
      <c r="G25" s="23"/>
      <c r="H25" s="36">
        <v>13</v>
      </c>
      <c r="I25" s="37">
        <f t="shared" si="1"/>
        <v>0</v>
      </c>
      <c r="J25" s="23"/>
      <c r="K25" s="36">
        <v>13</v>
      </c>
      <c r="L25" s="37">
        <f t="shared" si="2"/>
        <v>0</v>
      </c>
      <c r="M25" s="23"/>
      <c r="N25" s="36">
        <v>13</v>
      </c>
      <c r="O25" s="37">
        <f t="shared" si="3"/>
        <v>0</v>
      </c>
      <c r="P25" s="23"/>
      <c r="Q25" s="36">
        <v>13</v>
      </c>
      <c r="R25" s="37">
        <f t="shared" si="4"/>
        <v>0</v>
      </c>
      <c r="S25" s="23"/>
      <c r="T25" s="36">
        <v>13</v>
      </c>
      <c r="U25" s="37">
        <f t="shared" si="5"/>
        <v>0</v>
      </c>
      <c r="V25" s="23"/>
      <c r="W25" s="36">
        <v>13</v>
      </c>
      <c r="X25" s="37">
        <f t="shared" si="6"/>
        <v>0</v>
      </c>
      <c r="Y25" s="23"/>
      <c r="Z25" s="36">
        <v>13</v>
      </c>
      <c r="AA25" s="37">
        <f t="shared" si="7"/>
        <v>0</v>
      </c>
      <c r="AB25" s="23"/>
      <c r="AC25" s="36">
        <v>13</v>
      </c>
      <c r="AD25" s="37">
        <f t="shared" si="8"/>
        <v>0</v>
      </c>
      <c r="AE25" s="24"/>
    </row>
    <row r="26" spans="1:31" x14ac:dyDescent="0.2">
      <c r="A26" s="21"/>
      <c r="B26" s="22"/>
      <c r="C26" s="22"/>
      <c r="D26" s="22"/>
      <c r="E26" s="36">
        <v>14</v>
      </c>
      <c r="F26" s="37">
        <f t="shared" si="0"/>
        <v>3</v>
      </c>
      <c r="G26" s="23"/>
      <c r="H26" s="36">
        <v>14</v>
      </c>
      <c r="I26" s="37">
        <f t="shared" si="1"/>
        <v>0</v>
      </c>
      <c r="J26" s="23"/>
      <c r="K26" s="36">
        <v>14</v>
      </c>
      <c r="L26" s="37">
        <f t="shared" si="2"/>
        <v>0</v>
      </c>
      <c r="M26" s="23"/>
      <c r="N26" s="36">
        <v>14</v>
      </c>
      <c r="O26" s="37">
        <f t="shared" si="3"/>
        <v>0</v>
      </c>
      <c r="P26" s="23"/>
      <c r="Q26" s="36">
        <v>14</v>
      </c>
      <c r="R26" s="37">
        <f t="shared" si="4"/>
        <v>0</v>
      </c>
      <c r="S26" s="23"/>
      <c r="T26" s="36">
        <v>14</v>
      </c>
      <c r="U26" s="37">
        <f t="shared" si="5"/>
        <v>0</v>
      </c>
      <c r="V26" s="23"/>
      <c r="W26" s="36">
        <v>14</v>
      </c>
      <c r="X26" s="37">
        <f t="shared" si="6"/>
        <v>0</v>
      </c>
      <c r="Y26" s="23"/>
      <c r="Z26" s="36">
        <v>14</v>
      </c>
      <c r="AA26" s="37">
        <f t="shared" si="7"/>
        <v>0</v>
      </c>
      <c r="AB26" s="23"/>
      <c r="AC26" s="36">
        <v>14</v>
      </c>
      <c r="AD26" s="37">
        <f t="shared" si="8"/>
        <v>0</v>
      </c>
      <c r="AE26" s="24"/>
    </row>
    <row r="27" spans="1:31" x14ac:dyDescent="0.2">
      <c r="A27" s="21"/>
      <c r="B27" s="22"/>
      <c r="C27" s="22"/>
      <c r="D27" s="22"/>
      <c r="E27" s="38">
        <v>15</v>
      </c>
      <c r="F27" s="39">
        <f t="shared" si="0"/>
        <v>4</v>
      </c>
      <c r="G27" s="23"/>
      <c r="H27" s="38">
        <v>15</v>
      </c>
      <c r="I27" s="39">
        <f t="shared" si="1"/>
        <v>0</v>
      </c>
      <c r="J27" s="23"/>
      <c r="K27" s="38">
        <v>15</v>
      </c>
      <c r="L27" s="39">
        <f t="shared" si="2"/>
        <v>0</v>
      </c>
      <c r="M27" s="23"/>
      <c r="N27" s="38">
        <v>15</v>
      </c>
      <c r="O27" s="39">
        <f t="shared" si="3"/>
        <v>0</v>
      </c>
      <c r="P27" s="23"/>
      <c r="Q27" s="38">
        <v>15</v>
      </c>
      <c r="R27" s="39">
        <f t="shared" si="4"/>
        <v>0</v>
      </c>
      <c r="S27" s="23"/>
      <c r="T27" s="38">
        <v>15</v>
      </c>
      <c r="U27" s="39">
        <f t="shared" si="5"/>
        <v>0</v>
      </c>
      <c r="V27" s="23"/>
      <c r="W27" s="38">
        <v>15</v>
      </c>
      <c r="X27" s="39">
        <f t="shared" si="6"/>
        <v>0</v>
      </c>
      <c r="Y27" s="23"/>
      <c r="Z27" s="38">
        <v>15</v>
      </c>
      <c r="AA27" s="39">
        <f t="shared" si="7"/>
        <v>19</v>
      </c>
      <c r="AB27" s="23"/>
      <c r="AC27" s="38">
        <v>15</v>
      </c>
      <c r="AD27" s="39">
        <f t="shared" si="8"/>
        <v>0</v>
      </c>
      <c r="AE27" s="24"/>
    </row>
    <row r="28" spans="1:3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4"/>
    </row>
    <row r="29" spans="1:31" x14ac:dyDescent="0.2">
      <c r="A29" s="40"/>
      <c r="B29" s="41" t="s">
        <v>11</v>
      </c>
      <c r="C29" s="42" t="s">
        <v>13</v>
      </c>
      <c r="D29" s="43"/>
      <c r="E29" s="42" t="s">
        <v>12</v>
      </c>
      <c r="F29" s="42" t="s">
        <v>1</v>
      </c>
      <c r="G29" s="43"/>
      <c r="H29" s="42" t="s">
        <v>12</v>
      </c>
      <c r="I29" s="42" t="s">
        <v>1</v>
      </c>
      <c r="J29" s="43"/>
      <c r="K29" s="42" t="s">
        <v>12</v>
      </c>
      <c r="L29" s="42" t="s">
        <v>1</v>
      </c>
      <c r="M29" s="43"/>
      <c r="N29" s="42" t="s">
        <v>12</v>
      </c>
      <c r="O29" s="42" t="s">
        <v>1</v>
      </c>
      <c r="P29" s="43"/>
      <c r="Q29" s="42" t="s">
        <v>12</v>
      </c>
      <c r="R29" s="42" t="s">
        <v>1</v>
      </c>
      <c r="S29" s="43"/>
      <c r="T29" s="42" t="s">
        <v>12</v>
      </c>
      <c r="U29" s="42" t="s">
        <v>1</v>
      </c>
      <c r="V29" s="43"/>
      <c r="W29" s="42" t="s">
        <v>12</v>
      </c>
      <c r="X29" s="42" t="s">
        <v>1</v>
      </c>
      <c r="Y29" s="43"/>
      <c r="Z29" s="42" t="s">
        <v>12</v>
      </c>
      <c r="AA29" s="42" t="s">
        <v>1</v>
      </c>
      <c r="AB29" s="43"/>
      <c r="AC29" s="42" t="s">
        <v>12</v>
      </c>
      <c r="AD29" s="42" t="s">
        <v>1</v>
      </c>
      <c r="AE29" s="44"/>
    </row>
    <row r="30" spans="1:31" x14ac:dyDescent="0.2">
      <c r="A30" s="45"/>
      <c r="B30" s="13" t="s">
        <v>4</v>
      </c>
      <c r="C30" s="14" t="s">
        <v>14</v>
      </c>
      <c r="D30" s="46"/>
      <c r="E30" s="15">
        <v>0</v>
      </c>
      <c r="F30" s="38">
        <f>IF(ISBLANK(E30),"",IF(ISNUMBER(E30)=FALSE,"",IF(VALUE(E30)&lt;0,"",IF(VALUE(E30)&gt;100,"",IF(ISNA(VLOOKUP(E30,Regelwerk!$C$6:$D$21,2,TRUE))=TRUE,"",VLOOKUP(E30,Regelwerk!$C$6:$D$21,2,TRUE))))))</f>
        <v>0</v>
      </c>
      <c r="G30" s="46"/>
      <c r="H30" s="15">
        <v>0</v>
      </c>
      <c r="I30" s="38">
        <f>IF(ISBLANK(H30),"",IF(ISNUMBER(H30)=FALSE,"",IF(VALUE(H30)&lt;0,"",IF(VALUE(H30)&gt;100,"",IF(ISNA(VLOOKUP(H30,Regelwerk!$C$6:$D$21,2,TRUE))=TRUE,"",VLOOKUP(H30,Regelwerk!$C$6:$D$21,2,TRUE))))))</f>
        <v>0</v>
      </c>
      <c r="J30" s="46"/>
      <c r="K30" s="15">
        <v>33.33</v>
      </c>
      <c r="L30" s="38">
        <f>IF(ISBLANK(K30),"",IF(ISNUMBER(K30)=FALSE,"",IF(VALUE(K30)&lt;0,"",IF(VALUE(K30)&gt;100,"",IF(ISNA(VLOOKUP(K30,Regelwerk!$C$6:$D$21,2,TRUE))=TRUE,"",VLOOKUP(K30,Regelwerk!$C$6:$D$21,2,TRUE))))))</f>
        <v>3</v>
      </c>
      <c r="M30" s="46"/>
      <c r="N30" s="15">
        <v>50</v>
      </c>
      <c r="O30" s="38">
        <f>IF(ISBLANK(N30),"",IF(ISNUMBER(N30)=FALSE,"",IF(VALUE(N30)&lt;0,"",IF(VALUE(N30)&gt;100,"",IF(ISNA(VLOOKUP(N30,Regelwerk!$C$6:$D$21,2,TRUE))=TRUE,"",VLOOKUP(N30,Regelwerk!$C$6:$D$21,2,TRUE))))))</f>
        <v>6</v>
      </c>
      <c r="P30" s="46"/>
      <c r="Q30" s="15">
        <v>66.67</v>
      </c>
      <c r="R30" s="38">
        <f>IF(ISBLANK(Q30),"",IF(ISNUMBER(Q30)=FALSE,"",IF(VALUE(Q30)&lt;0,"",IF(VALUE(Q30)&gt;100,"",IF(ISNA(VLOOKUP(Q30,Regelwerk!$C$6:$D$21,2,TRUE))=TRUE,"",VLOOKUP(Q30,Regelwerk!$C$6:$D$21,2,TRUE))))))</f>
        <v>9</v>
      </c>
      <c r="S30" s="46"/>
      <c r="T30" s="15">
        <v>75</v>
      </c>
      <c r="U30" s="38">
        <f>IF(ISBLANK(T30),"",IF(ISNUMBER(T30)=FALSE,"",IF(VALUE(T30)&lt;0,"",IF(VALUE(T30)&gt;100,"",IF(ISNA(VLOOKUP(T30,Regelwerk!$C$6:$D$21,2,TRUE))=TRUE,"",VLOOKUP(T30,Regelwerk!$C$6:$D$21,2,TRUE))))))</f>
        <v>11</v>
      </c>
      <c r="V30" s="46"/>
      <c r="W30" s="15"/>
      <c r="X30" s="38" t="str">
        <f>IF(ISBLANK(W30),"",IF(ISNUMBER(W30)=FALSE,"",IF(VALUE(W30)&lt;0,"",IF(VALUE(W30)&gt;100,"",IF(ISNA(VLOOKUP(W30,Regelwerk!$C$6:$D$21,2,TRUE))=TRUE,"",VLOOKUP(W30,Regelwerk!$C$6:$D$21,2,TRUE))))))</f>
        <v/>
      </c>
      <c r="Y30" s="46"/>
      <c r="Z30" s="15">
        <v>100</v>
      </c>
      <c r="AA30" s="38">
        <f>IF(ISBLANK(Z30),"",IF(ISNUMBER(Z30)=FALSE,"",IF(VALUE(Z30)&lt;0,"",IF(VALUE(Z30)&gt;100,"",IF(ISNA(VLOOKUP(Z30,Regelwerk!$C$6:$D$21,2,TRUE))=TRUE,"",VLOOKUP(Z30,Regelwerk!$C$6:$D$21,2,TRUE))))))</f>
        <v>15</v>
      </c>
      <c r="AB30" s="46"/>
      <c r="AC30" s="15"/>
      <c r="AD30" s="38" t="str">
        <f>IF(ISBLANK(AC30),"",IF(ISNUMBER(AC30)=FALSE,"",IF(VALUE(AC30)&lt;0,"",IF(VALUE(AC30)&gt;100,"",IF(ISNA(VLOOKUP(AC30,Regelwerk!$C$6:$D$21,2,TRUE))=TRUE,"",VLOOKUP(AC30,Regelwerk!$C$6:$D$21,2,TRUE))))))</f>
        <v/>
      </c>
      <c r="AE30" s="47"/>
    </row>
    <row r="31" spans="1:31" x14ac:dyDescent="0.2">
      <c r="A31" s="45"/>
      <c r="B31" s="13" t="s">
        <v>5</v>
      </c>
      <c r="C31" s="14" t="s">
        <v>15</v>
      </c>
      <c r="D31" s="46"/>
      <c r="E31" s="15">
        <v>10</v>
      </c>
      <c r="F31" s="38">
        <f>IF(ISBLANK(E31),"",IF(ISNUMBER(E31)=FALSE,"",IF(VALUE(E31)&lt;0,"",IF(VALUE(E31)&gt;100,"",IF(ISNA(VLOOKUP(E31,Regelwerk!$C$6:$D$21,2,TRUE))=TRUE,"",VLOOKUP(E31,Regelwerk!$C$6:$D$21,2,TRUE))))))</f>
        <v>1</v>
      </c>
      <c r="G31" s="46"/>
      <c r="H31" s="15">
        <v>0</v>
      </c>
      <c r="I31" s="38">
        <f>IF(ISBLANK(H31),"",IF(ISNUMBER(H31)=FALSE,"",IF(VALUE(H31)&lt;0,"",IF(VALUE(H31)&gt;100,"",IF(ISNA(VLOOKUP(H31,Regelwerk!$C$6:$D$21,2,TRUE))=TRUE,"",VLOOKUP(H31,Regelwerk!$C$6:$D$21,2,TRUE))))))</f>
        <v>0</v>
      </c>
      <c r="J31" s="46"/>
      <c r="K31" s="15">
        <v>33.33</v>
      </c>
      <c r="L31" s="38">
        <f>IF(ISBLANK(K31),"",IF(ISNUMBER(K31)=FALSE,"",IF(VALUE(K31)&lt;0,"",IF(VALUE(K31)&gt;100,"",IF(ISNA(VLOOKUP(K31,Regelwerk!$C$6:$D$21,2,TRUE))=TRUE,"",VLOOKUP(K31,Regelwerk!$C$6:$D$21,2,TRUE))))))</f>
        <v>3</v>
      </c>
      <c r="M31" s="46"/>
      <c r="N31" s="15">
        <v>50</v>
      </c>
      <c r="O31" s="38">
        <f>IF(ISBLANK(N31),"",IF(ISNUMBER(N31)=FALSE,"",IF(VALUE(N31)&lt;0,"",IF(VALUE(N31)&gt;100,"",IF(ISNA(VLOOKUP(N31,Regelwerk!$C$6:$D$21,2,TRUE))=TRUE,"",VLOOKUP(N31,Regelwerk!$C$6:$D$21,2,TRUE))))))</f>
        <v>6</v>
      </c>
      <c r="P31" s="46"/>
      <c r="Q31" s="15">
        <v>66.67</v>
      </c>
      <c r="R31" s="38">
        <f>IF(ISBLANK(Q31),"",IF(ISNUMBER(Q31)=FALSE,"",IF(VALUE(Q31)&lt;0,"",IF(VALUE(Q31)&gt;100,"",IF(ISNA(VLOOKUP(Q31,Regelwerk!$C$6:$D$21,2,TRUE))=TRUE,"",VLOOKUP(Q31,Regelwerk!$C$6:$D$21,2,TRUE))))))</f>
        <v>9</v>
      </c>
      <c r="S31" s="46"/>
      <c r="T31" s="15">
        <v>75</v>
      </c>
      <c r="U31" s="38">
        <f>IF(ISBLANK(T31),"",IF(ISNUMBER(T31)=FALSE,"",IF(VALUE(T31)&lt;0,"",IF(VALUE(T31)&gt;100,"",IF(ISNA(VLOOKUP(T31,Regelwerk!$C$6:$D$21,2,TRUE))=TRUE,"",VLOOKUP(T31,Regelwerk!$C$6:$D$21,2,TRUE))))))</f>
        <v>11</v>
      </c>
      <c r="V31" s="46"/>
      <c r="W31" s="15"/>
      <c r="X31" s="38" t="str">
        <f>IF(ISBLANK(W31),"",IF(ISNUMBER(W31)=FALSE,"",IF(VALUE(W31)&lt;0,"",IF(VALUE(W31)&gt;100,"",IF(ISNA(VLOOKUP(W31,Regelwerk!$C$6:$D$21,2,TRUE))=TRUE,"",VLOOKUP(W31,Regelwerk!$C$6:$D$21,2,TRUE))))))</f>
        <v/>
      </c>
      <c r="Y31" s="46"/>
      <c r="Z31" s="15">
        <v>100</v>
      </c>
      <c r="AA31" s="38">
        <f>IF(ISBLANK(Z31),"",IF(ISNUMBER(Z31)=FALSE,"",IF(VALUE(Z31)&lt;0,"",IF(VALUE(Z31)&gt;100,"",IF(ISNA(VLOOKUP(Z31,Regelwerk!$C$6:$D$21,2,TRUE))=TRUE,"",VLOOKUP(Z31,Regelwerk!$C$6:$D$21,2,TRUE))))))</f>
        <v>15</v>
      </c>
      <c r="AB31" s="46"/>
      <c r="AC31" s="15"/>
      <c r="AD31" s="38" t="str">
        <f>IF(ISBLANK(AC31),"",IF(ISNUMBER(AC31)=FALSE,"",IF(VALUE(AC31)&lt;0,"",IF(VALUE(AC31)&gt;100,"",IF(ISNA(VLOOKUP(AC31,Regelwerk!$C$6:$D$21,2,TRUE))=TRUE,"",VLOOKUP(AC31,Regelwerk!$C$6:$D$21,2,TRUE))))))</f>
        <v/>
      </c>
      <c r="AE31" s="47"/>
    </row>
    <row r="32" spans="1:31" x14ac:dyDescent="0.2">
      <c r="A32" s="45"/>
      <c r="B32" s="13" t="s">
        <v>3</v>
      </c>
      <c r="C32" s="14" t="s">
        <v>16</v>
      </c>
      <c r="D32" s="46"/>
      <c r="E32" s="15">
        <v>19.999999899999999</v>
      </c>
      <c r="F32" s="38">
        <f>IF(ISBLANK(E32),"",IF(ISNUMBER(E32)=FALSE,"",IF(VALUE(E32)&lt;0,"",IF(VALUE(E32)&gt;100,"",IF(ISNA(VLOOKUP(E32,Regelwerk!$C$6:$D$21,2,TRUE))=TRUE,"",VLOOKUP(E32,Regelwerk!$C$6:$D$21,2,TRUE))))))</f>
        <v>1</v>
      </c>
      <c r="G32" s="46"/>
      <c r="H32" s="15">
        <v>0</v>
      </c>
      <c r="I32" s="38">
        <f>IF(ISBLANK(H32),"",IF(ISNUMBER(H32)=FALSE,"",IF(VALUE(H32)&lt;0,"",IF(VALUE(H32)&gt;100,"",IF(ISNA(VLOOKUP(H32,Regelwerk!$C$6:$D$21,2,TRUE))=TRUE,"",VLOOKUP(H32,Regelwerk!$C$6:$D$21,2,TRUE))))))</f>
        <v>0</v>
      </c>
      <c r="J32" s="46"/>
      <c r="K32" s="15">
        <v>33.33</v>
      </c>
      <c r="L32" s="38">
        <f>IF(ISBLANK(K32),"",IF(ISNUMBER(K32)=FALSE,"",IF(VALUE(K32)&lt;0,"",IF(VALUE(K32)&gt;100,"",IF(ISNA(VLOOKUP(K32,Regelwerk!$C$6:$D$21,2,TRUE))=TRUE,"",VLOOKUP(K32,Regelwerk!$C$6:$D$21,2,TRUE))))))</f>
        <v>3</v>
      </c>
      <c r="M32" s="46"/>
      <c r="N32" s="15">
        <v>50</v>
      </c>
      <c r="O32" s="38">
        <f>IF(ISBLANK(N32),"",IF(ISNUMBER(N32)=FALSE,"",IF(VALUE(N32)&lt;0,"",IF(VALUE(N32)&gt;100,"",IF(ISNA(VLOOKUP(N32,Regelwerk!$C$6:$D$21,2,TRUE))=TRUE,"",VLOOKUP(N32,Regelwerk!$C$6:$D$21,2,TRUE))))))</f>
        <v>6</v>
      </c>
      <c r="P32" s="46"/>
      <c r="Q32" s="15">
        <v>66.67</v>
      </c>
      <c r="R32" s="38">
        <f>IF(ISBLANK(Q32),"",IF(ISNUMBER(Q32)=FALSE,"",IF(VALUE(Q32)&lt;0,"",IF(VALUE(Q32)&gt;100,"",IF(ISNA(VLOOKUP(Q32,Regelwerk!$C$6:$D$21,2,TRUE))=TRUE,"",VLOOKUP(Q32,Regelwerk!$C$6:$D$21,2,TRUE))))))</f>
        <v>9</v>
      </c>
      <c r="S32" s="46"/>
      <c r="T32" s="15">
        <v>75</v>
      </c>
      <c r="U32" s="38">
        <f>IF(ISBLANK(T32),"",IF(ISNUMBER(T32)=FALSE,"",IF(VALUE(T32)&lt;0,"",IF(VALUE(T32)&gt;100,"",IF(ISNA(VLOOKUP(T32,Regelwerk!$C$6:$D$21,2,TRUE))=TRUE,"",VLOOKUP(T32,Regelwerk!$C$6:$D$21,2,TRUE))))))</f>
        <v>11</v>
      </c>
      <c r="V32" s="46"/>
      <c r="W32" s="15"/>
      <c r="X32" s="38" t="str">
        <f>IF(ISBLANK(W32),"",IF(ISNUMBER(W32)=FALSE,"",IF(VALUE(W32)&lt;0,"",IF(VALUE(W32)&gt;100,"",IF(ISNA(VLOOKUP(W32,Regelwerk!$C$6:$D$21,2,TRUE))=TRUE,"",VLOOKUP(W32,Regelwerk!$C$6:$D$21,2,TRUE))))))</f>
        <v/>
      </c>
      <c r="Y32" s="46"/>
      <c r="Z32" s="15">
        <v>100</v>
      </c>
      <c r="AA32" s="38">
        <f>IF(ISBLANK(Z32),"",IF(ISNUMBER(Z32)=FALSE,"",IF(VALUE(Z32)&lt;0,"",IF(VALUE(Z32)&gt;100,"",IF(ISNA(VLOOKUP(Z32,Regelwerk!$C$6:$D$21,2,TRUE))=TRUE,"",VLOOKUP(Z32,Regelwerk!$C$6:$D$21,2,TRUE))))))</f>
        <v>15</v>
      </c>
      <c r="AB32" s="46"/>
      <c r="AC32" s="15"/>
      <c r="AD32" s="38" t="str">
        <f>IF(ISBLANK(AC32),"",IF(ISNUMBER(AC32)=FALSE,"",IF(VALUE(AC32)&lt;0,"",IF(VALUE(AC32)&gt;100,"",IF(ISNA(VLOOKUP(AC32,Regelwerk!$C$6:$D$21,2,TRUE))=TRUE,"",VLOOKUP(AC32,Regelwerk!$C$6:$D$21,2,TRUE))))))</f>
        <v/>
      </c>
      <c r="AE32" s="47"/>
    </row>
    <row r="33" spans="1:31" x14ac:dyDescent="0.2">
      <c r="A33" s="45"/>
      <c r="B33" s="13" t="s">
        <v>6</v>
      </c>
      <c r="C33" s="14" t="s">
        <v>17</v>
      </c>
      <c r="D33" s="46"/>
      <c r="E33" s="15">
        <v>20</v>
      </c>
      <c r="F33" s="38">
        <f>IF(ISBLANK(E33),"",IF(ISNUMBER(E33)=FALSE,"",IF(VALUE(E33)&lt;0,"",IF(VALUE(E33)&gt;100,"",IF(ISNA(VLOOKUP(E33,Regelwerk!$C$6:$D$21,2,TRUE))=TRUE,"",VLOOKUP(E33,Regelwerk!$C$6:$D$21,2,TRUE))))))</f>
        <v>2</v>
      </c>
      <c r="G33" s="46"/>
      <c r="H33" s="15">
        <v>0</v>
      </c>
      <c r="I33" s="38">
        <f>IF(ISBLANK(H33),"",IF(ISNUMBER(H33)=FALSE,"",IF(VALUE(H33)&lt;0,"",IF(VALUE(H33)&gt;100,"",IF(ISNA(VLOOKUP(H33,Regelwerk!$C$6:$D$21,2,TRUE))=TRUE,"",VLOOKUP(H33,Regelwerk!$C$6:$D$21,2,TRUE))))))</f>
        <v>0</v>
      </c>
      <c r="J33" s="46"/>
      <c r="K33" s="15">
        <v>33.33</v>
      </c>
      <c r="L33" s="38">
        <f>IF(ISBLANK(K33),"",IF(ISNUMBER(K33)=FALSE,"",IF(VALUE(K33)&lt;0,"",IF(VALUE(K33)&gt;100,"",IF(ISNA(VLOOKUP(K33,Regelwerk!$C$6:$D$21,2,TRUE))=TRUE,"",VLOOKUP(K33,Regelwerk!$C$6:$D$21,2,TRUE))))))</f>
        <v>3</v>
      </c>
      <c r="M33" s="46"/>
      <c r="N33" s="15">
        <v>50</v>
      </c>
      <c r="O33" s="38">
        <f>IF(ISBLANK(N33),"",IF(ISNUMBER(N33)=FALSE,"",IF(VALUE(N33)&lt;0,"",IF(VALUE(N33)&gt;100,"",IF(ISNA(VLOOKUP(N33,Regelwerk!$C$6:$D$21,2,TRUE))=TRUE,"",VLOOKUP(N33,Regelwerk!$C$6:$D$21,2,TRUE))))))</f>
        <v>6</v>
      </c>
      <c r="P33" s="46"/>
      <c r="Q33" s="15">
        <v>66.67</v>
      </c>
      <c r="R33" s="38">
        <f>IF(ISBLANK(Q33),"",IF(ISNUMBER(Q33)=FALSE,"",IF(VALUE(Q33)&lt;0,"",IF(VALUE(Q33)&gt;100,"",IF(ISNA(VLOOKUP(Q33,Regelwerk!$C$6:$D$21,2,TRUE))=TRUE,"",VLOOKUP(Q33,Regelwerk!$C$6:$D$21,2,TRUE))))))</f>
        <v>9</v>
      </c>
      <c r="S33" s="46"/>
      <c r="T33" s="15">
        <v>75</v>
      </c>
      <c r="U33" s="38">
        <f>IF(ISBLANK(T33),"",IF(ISNUMBER(T33)=FALSE,"",IF(VALUE(T33)&lt;0,"",IF(VALUE(T33)&gt;100,"",IF(ISNA(VLOOKUP(T33,Regelwerk!$C$6:$D$21,2,TRUE))=TRUE,"",VLOOKUP(T33,Regelwerk!$C$6:$D$21,2,TRUE))))))</f>
        <v>11</v>
      </c>
      <c r="V33" s="46"/>
      <c r="W33" s="15">
        <v>50</v>
      </c>
      <c r="X33" s="38">
        <f>IF(ISBLANK(W33),"",IF(ISNUMBER(W33)=FALSE,"",IF(VALUE(W33)&lt;0,"",IF(VALUE(W33)&gt;100,"",IF(ISNA(VLOOKUP(W33,Regelwerk!$C$6:$D$21,2,TRUE))=TRUE,"",VLOOKUP(W33,Regelwerk!$C$6:$D$21,2,TRUE))))))</f>
        <v>6</v>
      </c>
      <c r="Y33" s="46"/>
      <c r="Z33" s="15">
        <v>100</v>
      </c>
      <c r="AA33" s="38">
        <f>IF(ISBLANK(Z33),"",IF(ISNUMBER(Z33)=FALSE,"",IF(VALUE(Z33)&lt;0,"",IF(VALUE(Z33)&gt;100,"",IF(ISNA(VLOOKUP(Z33,Regelwerk!$C$6:$D$21,2,TRUE))=TRUE,"",VLOOKUP(Z33,Regelwerk!$C$6:$D$21,2,TRUE))))))</f>
        <v>15</v>
      </c>
      <c r="AB33" s="46"/>
      <c r="AC33" s="15"/>
      <c r="AD33" s="38" t="str">
        <f>IF(ISBLANK(AC33),"",IF(ISNUMBER(AC33)=FALSE,"",IF(VALUE(AC33)&lt;0,"",IF(VALUE(AC33)&gt;100,"",IF(ISNA(VLOOKUP(AC33,Regelwerk!$C$6:$D$21,2,TRUE))=TRUE,"",VLOOKUP(AC33,Regelwerk!$C$6:$D$21,2,TRUE))))))</f>
        <v/>
      </c>
      <c r="AE33" s="47"/>
    </row>
    <row r="34" spans="1:31" x14ac:dyDescent="0.2">
      <c r="A34" s="45"/>
      <c r="B34" s="13" t="s">
        <v>2</v>
      </c>
      <c r="C34" s="14" t="s">
        <v>18</v>
      </c>
      <c r="D34" s="46"/>
      <c r="E34" s="15">
        <v>20.010000000000002</v>
      </c>
      <c r="F34" s="38">
        <f>IF(ISBLANK(E34),"",IF(ISNUMBER(E34)=FALSE,"",IF(VALUE(E34)&lt;0,"",IF(VALUE(E34)&gt;100,"",IF(ISNA(VLOOKUP(E34,Regelwerk!$C$6:$D$21,2,TRUE))=TRUE,"",VLOOKUP(E34,Regelwerk!$C$6:$D$21,2,TRUE))))))</f>
        <v>2</v>
      </c>
      <c r="G34" s="46"/>
      <c r="H34" s="15">
        <v>0</v>
      </c>
      <c r="I34" s="38">
        <f>IF(ISBLANK(H34),"",IF(ISNUMBER(H34)=FALSE,"",IF(VALUE(H34)&lt;0,"",IF(VALUE(H34)&gt;100,"",IF(ISNA(VLOOKUP(H34,Regelwerk!$C$6:$D$21,2,TRUE))=TRUE,"",VLOOKUP(H34,Regelwerk!$C$6:$D$21,2,TRUE))))))</f>
        <v>0</v>
      </c>
      <c r="J34" s="46"/>
      <c r="K34" s="15">
        <v>33.33</v>
      </c>
      <c r="L34" s="38">
        <f>IF(ISBLANK(K34),"",IF(ISNUMBER(K34)=FALSE,"",IF(VALUE(K34)&lt;0,"",IF(VALUE(K34)&gt;100,"",IF(ISNA(VLOOKUP(K34,Regelwerk!$C$6:$D$21,2,TRUE))=TRUE,"",VLOOKUP(K34,Regelwerk!$C$6:$D$21,2,TRUE))))))</f>
        <v>3</v>
      </c>
      <c r="M34" s="46"/>
      <c r="N34" s="15">
        <v>50</v>
      </c>
      <c r="O34" s="38">
        <f>IF(ISBLANK(N34),"",IF(ISNUMBER(N34)=FALSE,"",IF(VALUE(N34)&lt;0,"",IF(VALUE(N34)&gt;100,"",IF(ISNA(VLOOKUP(N34,Regelwerk!$C$6:$D$21,2,TRUE))=TRUE,"",VLOOKUP(N34,Regelwerk!$C$6:$D$21,2,TRUE))))))</f>
        <v>6</v>
      </c>
      <c r="P34" s="46"/>
      <c r="Q34" s="15">
        <v>66.67</v>
      </c>
      <c r="R34" s="38">
        <f>IF(ISBLANK(Q34),"",IF(ISNUMBER(Q34)=FALSE,"",IF(VALUE(Q34)&lt;0,"",IF(VALUE(Q34)&gt;100,"",IF(ISNA(VLOOKUP(Q34,Regelwerk!$C$6:$D$21,2,TRUE))=TRUE,"",VLOOKUP(Q34,Regelwerk!$C$6:$D$21,2,TRUE))))))</f>
        <v>9</v>
      </c>
      <c r="S34" s="46"/>
      <c r="T34" s="15">
        <v>75</v>
      </c>
      <c r="U34" s="38">
        <f>IF(ISBLANK(T34),"",IF(ISNUMBER(T34)=FALSE,"",IF(VALUE(T34)&lt;0,"",IF(VALUE(T34)&gt;100,"",IF(ISNA(VLOOKUP(T34,Regelwerk!$C$6:$D$21,2,TRUE))=TRUE,"",VLOOKUP(T34,Regelwerk!$C$6:$D$21,2,TRUE))))))</f>
        <v>11</v>
      </c>
      <c r="V34" s="46"/>
      <c r="W34" s="15">
        <v>50</v>
      </c>
      <c r="X34" s="38">
        <f>IF(ISBLANK(W34),"",IF(ISNUMBER(W34)=FALSE,"",IF(VALUE(W34)&lt;0,"",IF(VALUE(W34)&gt;100,"",IF(ISNA(VLOOKUP(W34,Regelwerk!$C$6:$D$21,2,TRUE))=TRUE,"",VLOOKUP(W34,Regelwerk!$C$6:$D$21,2,TRUE))))))</f>
        <v>6</v>
      </c>
      <c r="Y34" s="46"/>
      <c r="Z34" s="15">
        <v>100</v>
      </c>
      <c r="AA34" s="38">
        <f>IF(ISBLANK(Z34),"",IF(ISNUMBER(Z34)=FALSE,"",IF(VALUE(Z34)&lt;0,"",IF(VALUE(Z34)&gt;100,"",IF(ISNA(VLOOKUP(Z34,Regelwerk!$C$6:$D$21,2,TRUE))=TRUE,"",VLOOKUP(Z34,Regelwerk!$C$6:$D$21,2,TRUE))))))</f>
        <v>15</v>
      </c>
      <c r="AB34" s="46"/>
      <c r="AC34" s="15"/>
      <c r="AD34" s="38" t="str">
        <f>IF(ISBLANK(AC34),"",IF(ISNUMBER(AC34)=FALSE,"",IF(VALUE(AC34)&lt;0,"",IF(VALUE(AC34)&gt;100,"",IF(ISNA(VLOOKUP(AC34,Regelwerk!$C$6:$D$21,2,TRUE))=TRUE,"",VLOOKUP(AC34,Regelwerk!$C$6:$D$21,2,TRUE))))))</f>
        <v/>
      </c>
      <c r="AE34" s="47"/>
    </row>
    <row r="35" spans="1:31" x14ac:dyDescent="0.2">
      <c r="A35" s="45"/>
      <c r="B35" s="13" t="s">
        <v>61</v>
      </c>
      <c r="C35" s="14" t="s">
        <v>62</v>
      </c>
      <c r="D35" s="46"/>
      <c r="E35" s="15">
        <v>33</v>
      </c>
      <c r="F35" s="38">
        <f>IF(ISBLANK(E35),"",IF(ISNUMBER(E35)=FALSE,"",IF(VALUE(E35)&lt;0,"",IF(VALUE(E35)&gt;100,"",IF(ISNA(VLOOKUP(E35,Regelwerk!$C$6:$D$21,2,TRUE))=TRUE,"",VLOOKUP(E35,Regelwerk!$C$6:$D$21,2,TRUE))))))</f>
        <v>3</v>
      </c>
      <c r="G35" s="46"/>
      <c r="H35" s="15">
        <v>0</v>
      </c>
      <c r="I35" s="38">
        <f>IF(ISBLANK(H35),"",IF(ISNUMBER(H35)=FALSE,"",IF(VALUE(H35)&lt;0,"",IF(VALUE(H35)&gt;100,"",IF(ISNA(VLOOKUP(H35,Regelwerk!$C$6:$D$21,2,TRUE))=TRUE,"",VLOOKUP(H35,Regelwerk!$C$6:$D$21,2,TRUE))))))</f>
        <v>0</v>
      </c>
      <c r="J35" s="46"/>
      <c r="K35" s="15">
        <v>33.33</v>
      </c>
      <c r="L35" s="38">
        <f>IF(ISBLANK(K35),"",IF(ISNUMBER(K35)=FALSE,"",IF(VALUE(K35)&lt;0,"",IF(VALUE(K35)&gt;100,"",IF(ISNA(VLOOKUP(K35,Regelwerk!$C$6:$D$21,2,TRUE))=TRUE,"",VLOOKUP(K35,Regelwerk!$C$6:$D$21,2,TRUE))))))</f>
        <v>3</v>
      </c>
      <c r="M35" s="46"/>
      <c r="N35" s="15">
        <v>50</v>
      </c>
      <c r="O35" s="38">
        <f>IF(ISBLANK(N35),"",IF(ISNUMBER(N35)=FALSE,"",IF(VALUE(N35)&lt;0,"",IF(VALUE(N35)&gt;100,"",IF(ISNA(VLOOKUP(N35,Regelwerk!$C$6:$D$21,2,TRUE))=TRUE,"",VLOOKUP(N35,Regelwerk!$C$6:$D$21,2,TRUE))))))</f>
        <v>6</v>
      </c>
      <c r="P35" s="46"/>
      <c r="Q35" s="15">
        <v>66.67</v>
      </c>
      <c r="R35" s="38">
        <f>IF(ISBLANK(Q35),"",IF(ISNUMBER(Q35)=FALSE,"",IF(VALUE(Q35)&lt;0,"",IF(VALUE(Q35)&gt;100,"",IF(ISNA(VLOOKUP(Q35,Regelwerk!$C$6:$D$21,2,TRUE))=TRUE,"",VLOOKUP(Q35,Regelwerk!$C$6:$D$21,2,TRUE))))))</f>
        <v>9</v>
      </c>
      <c r="S35" s="46"/>
      <c r="T35" s="15">
        <v>75</v>
      </c>
      <c r="U35" s="38">
        <f>IF(ISBLANK(T35),"",IF(ISNUMBER(T35)=FALSE,"",IF(VALUE(T35)&lt;0,"",IF(VALUE(T35)&gt;100,"",IF(ISNA(VLOOKUP(T35,Regelwerk!$C$6:$D$21,2,TRUE))=TRUE,"",VLOOKUP(T35,Regelwerk!$C$6:$D$21,2,TRUE))))))</f>
        <v>11</v>
      </c>
      <c r="V35" s="46"/>
      <c r="W35" s="15">
        <v>50</v>
      </c>
      <c r="X35" s="38">
        <f>IF(ISBLANK(W35),"",IF(ISNUMBER(W35)=FALSE,"",IF(VALUE(W35)&lt;0,"",IF(VALUE(W35)&gt;100,"",IF(ISNA(VLOOKUP(W35,Regelwerk!$C$6:$D$21,2,TRUE))=TRUE,"",VLOOKUP(W35,Regelwerk!$C$6:$D$21,2,TRUE))))))</f>
        <v>6</v>
      </c>
      <c r="Y35" s="46"/>
      <c r="Z35" s="15">
        <v>100</v>
      </c>
      <c r="AA35" s="38">
        <f>IF(ISBLANK(Z35),"",IF(ISNUMBER(Z35)=FALSE,"",IF(VALUE(Z35)&lt;0,"",IF(VALUE(Z35)&gt;100,"",IF(ISNA(VLOOKUP(Z35,Regelwerk!$C$6:$D$21,2,TRUE))=TRUE,"",VLOOKUP(Z35,Regelwerk!$C$6:$D$21,2,TRUE))))))</f>
        <v>15</v>
      </c>
      <c r="AB35" s="46"/>
      <c r="AC35" s="15"/>
      <c r="AD35" s="38" t="str">
        <f>IF(ISBLANK(AC35),"",IF(ISNUMBER(AC35)=FALSE,"",IF(VALUE(AC35)&lt;0,"",IF(VALUE(AC35)&gt;100,"",IF(ISNA(VLOOKUP(AC35,Regelwerk!$C$6:$D$21,2,TRUE))=TRUE,"",VLOOKUP(AC35,Regelwerk!$C$6:$D$21,2,TRUE))))))</f>
        <v/>
      </c>
      <c r="AE35" s="47"/>
    </row>
    <row r="36" spans="1:31" x14ac:dyDescent="0.2">
      <c r="A36" s="45"/>
      <c r="B36" s="13" t="s">
        <v>8</v>
      </c>
      <c r="C36" s="14" t="s">
        <v>19</v>
      </c>
      <c r="D36" s="46"/>
      <c r="E36" s="15">
        <v>44</v>
      </c>
      <c r="F36" s="38">
        <f>IF(ISBLANK(E36),"",IF(ISNUMBER(E36)=FALSE,"",IF(VALUE(E36)&lt;0,"",IF(VALUE(E36)&gt;100,"",IF(ISNA(VLOOKUP(E36,Regelwerk!$C$6:$D$21,2,TRUE))=TRUE,"",VLOOKUP(E36,Regelwerk!$C$6:$D$21,2,TRUE))))))</f>
        <v>4</v>
      </c>
      <c r="G36" s="46"/>
      <c r="H36" s="15">
        <v>0</v>
      </c>
      <c r="I36" s="38">
        <f>IF(ISBLANK(H36),"",IF(ISNUMBER(H36)=FALSE,"",IF(VALUE(H36)&lt;0,"",IF(VALUE(H36)&gt;100,"",IF(ISNA(VLOOKUP(H36,Regelwerk!$C$6:$D$21,2,TRUE))=TRUE,"",VLOOKUP(H36,Regelwerk!$C$6:$D$21,2,TRUE))))))</f>
        <v>0</v>
      </c>
      <c r="J36" s="46"/>
      <c r="K36" s="15">
        <v>33.33</v>
      </c>
      <c r="L36" s="38">
        <f>IF(ISBLANK(K36),"",IF(ISNUMBER(K36)=FALSE,"",IF(VALUE(K36)&lt;0,"",IF(VALUE(K36)&gt;100,"",IF(ISNA(VLOOKUP(K36,Regelwerk!$C$6:$D$21,2,TRUE))=TRUE,"",VLOOKUP(K36,Regelwerk!$C$6:$D$21,2,TRUE))))))</f>
        <v>3</v>
      </c>
      <c r="M36" s="46"/>
      <c r="N36" s="15">
        <v>50</v>
      </c>
      <c r="O36" s="38">
        <f>IF(ISBLANK(N36),"",IF(ISNUMBER(N36)=FALSE,"",IF(VALUE(N36)&lt;0,"",IF(VALUE(N36)&gt;100,"",IF(ISNA(VLOOKUP(N36,Regelwerk!$C$6:$D$21,2,TRUE))=TRUE,"",VLOOKUP(N36,Regelwerk!$C$6:$D$21,2,TRUE))))))</f>
        <v>6</v>
      </c>
      <c r="P36" s="46"/>
      <c r="Q36" s="15">
        <v>66.67</v>
      </c>
      <c r="R36" s="38">
        <f>IF(ISBLANK(Q36),"",IF(ISNUMBER(Q36)=FALSE,"",IF(VALUE(Q36)&lt;0,"",IF(VALUE(Q36)&gt;100,"",IF(ISNA(VLOOKUP(Q36,Regelwerk!$C$6:$D$21,2,TRUE))=TRUE,"",VLOOKUP(Q36,Regelwerk!$C$6:$D$21,2,TRUE))))))</f>
        <v>9</v>
      </c>
      <c r="S36" s="46"/>
      <c r="T36" s="15">
        <v>75</v>
      </c>
      <c r="U36" s="38">
        <f>IF(ISBLANK(T36),"",IF(ISNUMBER(T36)=FALSE,"",IF(VALUE(T36)&lt;0,"",IF(VALUE(T36)&gt;100,"",IF(ISNA(VLOOKUP(T36,Regelwerk!$C$6:$D$21,2,TRUE))=TRUE,"",VLOOKUP(T36,Regelwerk!$C$6:$D$21,2,TRUE))))))</f>
        <v>11</v>
      </c>
      <c r="V36" s="46"/>
      <c r="W36" s="15">
        <v>50</v>
      </c>
      <c r="X36" s="38">
        <f>IF(ISBLANK(W36),"",IF(ISNUMBER(W36)=FALSE,"",IF(VALUE(W36)&lt;0,"",IF(VALUE(W36)&gt;100,"",IF(ISNA(VLOOKUP(W36,Regelwerk!$C$6:$D$21,2,TRUE))=TRUE,"",VLOOKUP(W36,Regelwerk!$C$6:$D$21,2,TRUE))))))</f>
        <v>6</v>
      </c>
      <c r="Y36" s="46"/>
      <c r="Z36" s="15"/>
      <c r="AA36" s="38" t="str">
        <f>IF(ISBLANK(Z36),"",IF(ISNUMBER(Z36)=FALSE,"",IF(VALUE(Z36)&lt;0,"",IF(VALUE(Z36)&gt;100,"",IF(ISNA(VLOOKUP(Z36,Regelwerk!$C$6:$D$21,2,TRUE))=TRUE,"",VLOOKUP(Z36,Regelwerk!$C$6:$D$21,2,TRUE))))))</f>
        <v/>
      </c>
      <c r="AB36" s="46"/>
      <c r="AC36" s="15"/>
      <c r="AD36" s="38" t="str">
        <f>IF(ISBLANK(AC36),"",IF(ISNUMBER(AC36)=FALSE,"",IF(VALUE(AC36)&lt;0,"",IF(VALUE(AC36)&gt;100,"",IF(ISNA(VLOOKUP(AC36,Regelwerk!$C$6:$D$21,2,TRUE))=TRUE,"",VLOOKUP(AC36,Regelwerk!$C$6:$D$21,2,TRUE))))))</f>
        <v/>
      </c>
      <c r="AE36" s="47"/>
    </row>
    <row r="37" spans="1:31" x14ac:dyDescent="0.2">
      <c r="A37" s="45"/>
      <c r="B37" s="13" t="s">
        <v>7</v>
      </c>
      <c r="C37" s="14" t="s">
        <v>20</v>
      </c>
      <c r="D37" s="46"/>
      <c r="E37" s="15">
        <v>49</v>
      </c>
      <c r="F37" s="38">
        <f>IF(ISBLANK(E37),"",IF(ISNUMBER(E37)=FALSE,"",IF(VALUE(E37)&lt;0,"",IF(VALUE(E37)&gt;100,"",IF(ISNA(VLOOKUP(E37,Regelwerk!$C$6:$D$21,2,TRUE))=TRUE,"",VLOOKUP(E37,Regelwerk!$C$6:$D$21,2,TRUE))))))</f>
        <v>5</v>
      </c>
      <c r="G37" s="46"/>
      <c r="H37" s="15">
        <v>0</v>
      </c>
      <c r="I37" s="38">
        <f>IF(ISBLANK(H37),"",IF(ISNUMBER(H37)=FALSE,"",IF(VALUE(H37)&lt;0,"",IF(VALUE(H37)&gt;100,"",IF(ISNA(VLOOKUP(H37,Regelwerk!$C$6:$D$21,2,TRUE))=TRUE,"",VLOOKUP(H37,Regelwerk!$C$6:$D$21,2,TRUE))))))</f>
        <v>0</v>
      </c>
      <c r="J37" s="46"/>
      <c r="K37" s="15">
        <v>33.33</v>
      </c>
      <c r="L37" s="38">
        <f>IF(ISBLANK(K37),"",IF(ISNUMBER(K37)=FALSE,"",IF(VALUE(K37)&lt;0,"",IF(VALUE(K37)&gt;100,"",IF(ISNA(VLOOKUP(K37,Regelwerk!$C$6:$D$21,2,TRUE))=TRUE,"",VLOOKUP(K37,Regelwerk!$C$6:$D$21,2,TRUE))))))</f>
        <v>3</v>
      </c>
      <c r="M37" s="46"/>
      <c r="N37" s="15">
        <v>50</v>
      </c>
      <c r="O37" s="38">
        <f>IF(ISBLANK(N37),"",IF(ISNUMBER(N37)=FALSE,"",IF(VALUE(N37)&lt;0,"",IF(VALUE(N37)&gt;100,"",IF(ISNA(VLOOKUP(N37,Regelwerk!$C$6:$D$21,2,TRUE))=TRUE,"",VLOOKUP(N37,Regelwerk!$C$6:$D$21,2,TRUE))))))</f>
        <v>6</v>
      </c>
      <c r="P37" s="46"/>
      <c r="Q37" s="15">
        <v>66.67</v>
      </c>
      <c r="R37" s="38">
        <f>IF(ISBLANK(Q37),"",IF(ISNUMBER(Q37)=FALSE,"",IF(VALUE(Q37)&lt;0,"",IF(VALUE(Q37)&gt;100,"",IF(ISNA(VLOOKUP(Q37,Regelwerk!$C$6:$D$21,2,TRUE))=TRUE,"",VLOOKUP(Q37,Regelwerk!$C$6:$D$21,2,TRUE))))))</f>
        <v>9</v>
      </c>
      <c r="S37" s="46"/>
      <c r="T37" s="15">
        <v>75</v>
      </c>
      <c r="U37" s="38">
        <f>IF(ISBLANK(T37),"",IF(ISNUMBER(T37)=FALSE,"",IF(VALUE(T37)&lt;0,"",IF(VALUE(T37)&gt;100,"",IF(ISNA(VLOOKUP(T37,Regelwerk!$C$6:$D$21,2,TRUE))=TRUE,"",VLOOKUP(T37,Regelwerk!$C$6:$D$21,2,TRUE))))))</f>
        <v>11</v>
      </c>
      <c r="V37" s="46"/>
      <c r="W37" s="15">
        <v>50</v>
      </c>
      <c r="X37" s="38">
        <f>IF(ISBLANK(W37),"",IF(ISNUMBER(W37)=FALSE,"",IF(VALUE(W37)&lt;0,"",IF(VALUE(W37)&gt;100,"",IF(ISNA(VLOOKUP(W37,Regelwerk!$C$6:$D$21,2,TRUE))=TRUE,"",VLOOKUP(W37,Regelwerk!$C$6:$D$21,2,TRUE))))))</f>
        <v>6</v>
      </c>
      <c r="Y37" s="46"/>
      <c r="Z37" s="15"/>
      <c r="AA37" s="38" t="str">
        <f>IF(ISBLANK(Z37),"",IF(ISNUMBER(Z37)=FALSE,"",IF(VALUE(Z37)&lt;0,"",IF(VALUE(Z37)&gt;100,"",IF(ISNA(VLOOKUP(Z37,Regelwerk!$C$6:$D$21,2,TRUE))=TRUE,"",VLOOKUP(Z37,Regelwerk!$C$6:$D$21,2,TRUE))))))</f>
        <v/>
      </c>
      <c r="AB37" s="46"/>
      <c r="AC37" s="15"/>
      <c r="AD37" s="38" t="str">
        <f>IF(ISBLANK(AC37),"",IF(ISNUMBER(AC37)=FALSE,"",IF(VALUE(AC37)&lt;0,"",IF(VALUE(AC37)&gt;100,"",IF(ISNA(VLOOKUP(AC37,Regelwerk!$C$6:$D$21,2,TRUE))=TRUE,"",VLOOKUP(AC37,Regelwerk!$C$6:$D$21,2,TRUE))))))</f>
        <v/>
      </c>
      <c r="AE37" s="47"/>
    </row>
    <row r="38" spans="1:31" x14ac:dyDescent="0.2">
      <c r="A38" s="45"/>
      <c r="B38" s="13" t="s">
        <v>9</v>
      </c>
      <c r="C38" s="14" t="s">
        <v>21</v>
      </c>
      <c r="D38" s="46"/>
      <c r="E38" s="15">
        <v>50</v>
      </c>
      <c r="F38" s="38">
        <f>IF(ISBLANK(E38),"",IF(ISNUMBER(E38)=FALSE,"",IF(VALUE(E38)&lt;0,"",IF(VALUE(E38)&gt;100,"",IF(ISNA(VLOOKUP(E38,Regelwerk!$C$6:$D$21,2,TRUE))=TRUE,"",VLOOKUP(E38,Regelwerk!$C$6:$D$21,2,TRUE))))))</f>
        <v>6</v>
      </c>
      <c r="G38" s="46"/>
      <c r="H38" s="15">
        <v>0</v>
      </c>
      <c r="I38" s="38">
        <f>IF(ISBLANK(H38),"",IF(ISNUMBER(H38)=FALSE,"",IF(VALUE(H38)&lt;0,"",IF(VALUE(H38)&gt;100,"",IF(ISNA(VLOOKUP(H38,Regelwerk!$C$6:$D$21,2,TRUE))=TRUE,"",VLOOKUP(H38,Regelwerk!$C$6:$D$21,2,TRUE))))))</f>
        <v>0</v>
      </c>
      <c r="J38" s="46"/>
      <c r="K38" s="15">
        <v>33.33</v>
      </c>
      <c r="L38" s="38">
        <f>IF(ISBLANK(K38),"",IF(ISNUMBER(K38)=FALSE,"",IF(VALUE(K38)&lt;0,"",IF(VALUE(K38)&gt;100,"",IF(ISNA(VLOOKUP(K38,Regelwerk!$C$6:$D$21,2,TRUE))=TRUE,"",VLOOKUP(K38,Regelwerk!$C$6:$D$21,2,TRUE))))))</f>
        <v>3</v>
      </c>
      <c r="M38" s="46"/>
      <c r="N38" s="15">
        <v>50</v>
      </c>
      <c r="O38" s="38">
        <f>IF(ISBLANK(N38),"",IF(ISNUMBER(N38)=FALSE,"",IF(VALUE(N38)&lt;0,"",IF(VALUE(N38)&gt;100,"",IF(ISNA(VLOOKUP(N38,Regelwerk!$C$6:$D$21,2,TRUE))=TRUE,"",VLOOKUP(N38,Regelwerk!$C$6:$D$21,2,TRUE))))))</f>
        <v>6</v>
      </c>
      <c r="P38" s="46"/>
      <c r="Q38" s="15">
        <v>66.67</v>
      </c>
      <c r="R38" s="38">
        <f>IF(ISBLANK(Q38),"",IF(ISNUMBER(Q38)=FALSE,"",IF(VALUE(Q38)&lt;0,"",IF(VALUE(Q38)&gt;100,"",IF(ISNA(VLOOKUP(Q38,Regelwerk!$C$6:$D$21,2,TRUE))=TRUE,"",VLOOKUP(Q38,Regelwerk!$C$6:$D$21,2,TRUE))))))</f>
        <v>9</v>
      </c>
      <c r="S38" s="46"/>
      <c r="T38" s="15">
        <v>75</v>
      </c>
      <c r="U38" s="38">
        <f>IF(ISBLANK(T38),"",IF(ISNUMBER(T38)=FALSE,"",IF(VALUE(T38)&lt;0,"",IF(VALUE(T38)&gt;100,"",IF(ISNA(VLOOKUP(T38,Regelwerk!$C$6:$D$21,2,TRUE))=TRUE,"",VLOOKUP(T38,Regelwerk!$C$6:$D$21,2,TRUE))))))</f>
        <v>11</v>
      </c>
      <c r="V38" s="46"/>
      <c r="W38" s="15">
        <v>50</v>
      </c>
      <c r="X38" s="38">
        <f>IF(ISBLANK(W38),"",IF(ISNUMBER(W38)=FALSE,"",IF(VALUE(W38)&lt;0,"",IF(VALUE(W38)&gt;100,"",IF(ISNA(VLOOKUP(W38,Regelwerk!$C$6:$D$21,2,TRUE))=TRUE,"",VLOOKUP(W38,Regelwerk!$C$6:$D$21,2,TRUE))))))</f>
        <v>6</v>
      </c>
      <c r="Y38" s="46"/>
      <c r="Z38" s="15"/>
      <c r="AA38" s="38" t="str">
        <f>IF(ISBLANK(Z38),"",IF(ISNUMBER(Z38)=FALSE,"",IF(VALUE(Z38)&lt;0,"",IF(VALUE(Z38)&gt;100,"",IF(ISNA(VLOOKUP(Z38,Regelwerk!$C$6:$D$21,2,TRUE))=TRUE,"",VLOOKUP(Z38,Regelwerk!$C$6:$D$21,2,TRUE))))))</f>
        <v/>
      </c>
      <c r="AB38" s="46"/>
      <c r="AC38" s="15"/>
      <c r="AD38" s="38" t="str">
        <f>IF(ISBLANK(AC38),"",IF(ISNUMBER(AC38)=FALSE,"",IF(VALUE(AC38)&lt;0,"",IF(VALUE(AC38)&gt;100,"",IF(ISNA(VLOOKUP(AC38,Regelwerk!$C$6:$D$21,2,TRUE))=TRUE,"",VLOOKUP(AC38,Regelwerk!$C$6:$D$21,2,TRUE))))))</f>
        <v/>
      </c>
      <c r="AE38" s="47"/>
    </row>
    <row r="39" spans="1:31" x14ac:dyDescent="0.2">
      <c r="A39" s="45"/>
      <c r="B39" s="13" t="s">
        <v>10</v>
      </c>
      <c r="C39" s="14" t="s">
        <v>22</v>
      </c>
      <c r="D39" s="46"/>
      <c r="E39" s="15">
        <v>51</v>
      </c>
      <c r="F39" s="38">
        <f>IF(ISBLANK(E39),"",IF(ISNUMBER(E39)=FALSE,"",IF(VALUE(E39)&lt;0,"",IF(VALUE(E39)&gt;100,"",IF(ISNA(VLOOKUP(E39,Regelwerk!$C$6:$D$21,2,TRUE))=TRUE,"",VLOOKUP(E39,Regelwerk!$C$6:$D$21,2,TRUE))))))</f>
        <v>6</v>
      </c>
      <c r="G39" s="46"/>
      <c r="H39" s="15">
        <v>0</v>
      </c>
      <c r="I39" s="38">
        <f>IF(ISBLANK(H39),"",IF(ISNUMBER(H39)=FALSE,"",IF(VALUE(H39)&lt;0,"",IF(VALUE(H39)&gt;100,"",IF(ISNA(VLOOKUP(H39,Regelwerk!$C$6:$D$21,2,TRUE))=TRUE,"",VLOOKUP(H39,Regelwerk!$C$6:$D$21,2,TRUE))))))</f>
        <v>0</v>
      </c>
      <c r="J39" s="46"/>
      <c r="K39" s="15">
        <v>33.33</v>
      </c>
      <c r="L39" s="38">
        <f>IF(ISBLANK(K39),"",IF(ISNUMBER(K39)=FALSE,"",IF(VALUE(K39)&lt;0,"",IF(VALUE(K39)&gt;100,"",IF(ISNA(VLOOKUP(K39,Regelwerk!$C$6:$D$21,2,TRUE))=TRUE,"",VLOOKUP(K39,Regelwerk!$C$6:$D$21,2,TRUE))))))</f>
        <v>3</v>
      </c>
      <c r="M39" s="46"/>
      <c r="N39" s="15">
        <v>50</v>
      </c>
      <c r="O39" s="38">
        <f>IF(ISBLANK(N39),"",IF(ISNUMBER(N39)=FALSE,"",IF(VALUE(N39)&lt;0,"",IF(VALUE(N39)&gt;100,"",IF(ISNA(VLOOKUP(N39,Regelwerk!$C$6:$D$21,2,TRUE))=TRUE,"",VLOOKUP(N39,Regelwerk!$C$6:$D$21,2,TRUE))))))</f>
        <v>6</v>
      </c>
      <c r="P39" s="46"/>
      <c r="Q39" s="15">
        <v>66.67</v>
      </c>
      <c r="R39" s="38">
        <f>IF(ISBLANK(Q39),"",IF(ISNUMBER(Q39)=FALSE,"",IF(VALUE(Q39)&lt;0,"",IF(VALUE(Q39)&gt;100,"",IF(ISNA(VLOOKUP(Q39,Regelwerk!$C$6:$D$21,2,TRUE))=TRUE,"",VLOOKUP(Q39,Regelwerk!$C$6:$D$21,2,TRUE))))))</f>
        <v>9</v>
      </c>
      <c r="S39" s="46"/>
      <c r="T39" s="15">
        <v>75</v>
      </c>
      <c r="U39" s="38">
        <f>IF(ISBLANK(T39),"",IF(ISNUMBER(T39)=FALSE,"",IF(VALUE(T39)&lt;0,"",IF(VALUE(T39)&gt;100,"",IF(ISNA(VLOOKUP(T39,Regelwerk!$C$6:$D$21,2,TRUE))=TRUE,"",VLOOKUP(T39,Regelwerk!$C$6:$D$21,2,TRUE))))))</f>
        <v>11</v>
      </c>
      <c r="V39" s="46"/>
      <c r="W39" s="15">
        <v>50</v>
      </c>
      <c r="X39" s="38">
        <f>IF(ISBLANK(W39),"",IF(ISNUMBER(W39)=FALSE,"",IF(VALUE(W39)&lt;0,"",IF(VALUE(W39)&gt;100,"",IF(ISNA(VLOOKUP(W39,Regelwerk!$C$6:$D$21,2,TRUE))=TRUE,"",VLOOKUP(W39,Regelwerk!$C$6:$D$21,2,TRUE))))))</f>
        <v>6</v>
      </c>
      <c r="Y39" s="46"/>
      <c r="Z39" s="15"/>
      <c r="AA39" s="38" t="str">
        <f>IF(ISBLANK(Z39),"",IF(ISNUMBER(Z39)=FALSE,"",IF(VALUE(Z39)&lt;0,"",IF(VALUE(Z39)&gt;100,"",IF(ISNA(VLOOKUP(Z39,Regelwerk!$C$6:$D$21,2,TRUE))=TRUE,"",VLOOKUP(Z39,Regelwerk!$C$6:$D$21,2,TRUE))))))</f>
        <v/>
      </c>
      <c r="AB39" s="46"/>
      <c r="AC39" s="15"/>
      <c r="AD39" s="38" t="str">
        <f>IF(ISBLANK(AC39),"",IF(ISNUMBER(AC39)=FALSE,"",IF(VALUE(AC39)&lt;0,"",IF(VALUE(AC39)&gt;100,"",IF(ISNA(VLOOKUP(AC39,Regelwerk!$C$6:$D$21,2,TRUE))=TRUE,"",VLOOKUP(AC39,Regelwerk!$C$6:$D$21,2,TRUE))))))</f>
        <v/>
      </c>
      <c r="AE39" s="47"/>
    </row>
    <row r="40" spans="1:31" x14ac:dyDescent="0.2">
      <c r="A40" s="45"/>
      <c r="B40" s="13" t="s">
        <v>23</v>
      </c>
      <c r="C40" s="14" t="s">
        <v>24</v>
      </c>
      <c r="D40" s="46"/>
      <c r="E40" s="15">
        <v>66</v>
      </c>
      <c r="F40" s="38">
        <f>IF(ISBLANK(E40),"",IF(ISNUMBER(E40)=FALSE,"",IF(VALUE(E40)&lt;0,"",IF(VALUE(E40)&gt;100,"",IF(ISNA(VLOOKUP(E40,Regelwerk!$C$6:$D$21,2,TRUE))=TRUE,"",VLOOKUP(E40,Regelwerk!$C$6:$D$21,2,TRUE))))))</f>
        <v>9</v>
      </c>
      <c r="G40" s="46"/>
      <c r="H40" s="15">
        <v>0</v>
      </c>
      <c r="I40" s="38">
        <f>IF(ISBLANK(H40),"",IF(ISNUMBER(H40)=FALSE,"",IF(VALUE(H40)&lt;0,"",IF(VALUE(H40)&gt;100,"",IF(ISNA(VLOOKUP(H40,Regelwerk!$C$6:$D$21,2,TRUE))=TRUE,"",VLOOKUP(H40,Regelwerk!$C$6:$D$21,2,TRUE))))))</f>
        <v>0</v>
      </c>
      <c r="J40" s="46"/>
      <c r="K40" s="15">
        <v>33.33</v>
      </c>
      <c r="L40" s="38">
        <f>IF(ISBLANK(K40),"",IF(ISNUMBER(K40)=FALSE,"",IF(VALUE(K40)&lt;0,"",IF(VALUE(K40)&gt;100,"",IF(ISNA(VLOOKUP(K40,Regelwerk!$C$6:$D$21,2,TRUE))=TRUE,"",VLOOKUP(K40,Regelwerk!$C$6:$D$21,2,TRUE))))))</f>
        <v>3</v>
      </c>
      <c r="M40" s="46"/>
      <c r="N40" s="15">
        <v>50</v>
      </c>
      <c r="O40" s="38">
        <f>IF(ISBLANK(N40),"",IF(ISNUMBER(N40)=FALSE,"",IF(VALUE(N40)&lt;0,"",IF(VALUE(N40)&gt;100,"",IF(ISNA(VLOOKUP(N40,Regelwerk!$C$6:$D$21,2,TRUE))=TRUE,"",VLOOKUP(N40,Regelwerk!$C$6:$D$21,2,TRUE))))))</f>
        <v>6</v>
      </c>
      <c r="P40" s="46"/>
      <c r="Q40" s="15">
        <v>66.67</v>
      </c>
      <c r="R40" s="38">
        <f>IF(ISBLANK(Q40),"",IF(ISNUMBER(Q40)=FALSE,"",IF(VALUE(Q40)&lt;0,"",IF(VALUE(Q40)&gt;100,"",IF(ISNA(VLOOKUP(Q40,Regelwerk!$C$6:$D$21,2,TRUE))=TRUE,"",VLOOKUP(Q40,Regelwerk!$C$6:$D$21,2,TRUE))))))</f>
        <v>9</v>
      </c>
      <c r="S40" s="46"/>
      <c r="T40" s="15">
        <v>75</v>
      </c>
      <c r="U40" s="38">
        <f>IF(ISBLANK(T40),"",IF(ISNUMBER(T40)=FALSE,"",IF(VALUE(T40)&lt;0,"",IF(VALUE(T40)&gt;100,"",IF(ISNA(VLOOKUP(T40,Regelwerk!$C$6:$D$21,2,TRUE))=TRUE,"",VLOOKUP(T40,Regelwerk!$C$6:$D$21,2,TRUE))))))</f>
        <v>11</v>
      </c>
      <c r="V40" s="46"/>
      <c r="W40" s="15">
        <v>50</v>
      </c>
      <c r="X40" s="38">
        <f>IF(ISBLANK(W40),"",IF(ISNUMBER(W40)=FALSE,"",IF(VALUE(W40)&lt;0,"",IF(VALUE(W40)&gt;100,"",IF(ISNA(VLOOKUP(W40,Regelwerk!$C$6:$D$21,2,TRUE))=TRUE,"",VLOOKUP(W40,Regelwerk!$C$6:$D$21,2,TRUE))))))</f>
        <v>6</v>
      </c>
      <c r="Y40" s="46"/>
      <c r="Z40" s="15"/>
      <c r="AA40" s="38" t="str">
        <f>IF(ISBLANK(Z40),"",IF(ISNUMBER(Z40)=FALSE,"",IF(VALUE(Z40)&lt;0,"",IF(VALUE(Z40)&gt;100,"",IF(ISNA(VLOOKUP(Z40,Regelwerk!$C$6:$D$21,2,TRUE))=TRUE,"",VLOOKUP(Z40,Regelwerk!$C$6:$D$21,2,TRUE))))))</f>
        <v/>
      </c>
      <c r="AB40" s="46"/>
      <c r="AC40" s="15"/>
      <c r="AD40" s="38" t="str">
        <f>IF(ISBLANK(AC40),"",IF(ISNUMBER(AC40)=FALSE,"",IF(VALUE(AC40)&lt;0,"",IF(VALUE(AC40)&gt;100,"",IF(ISNA(VLOOKUP(AC40,Regelwerk!$C$6:$D$21,2,TRUE))=TRUE,"",VLOOKUP(AC40,Regelwerk!$C$6:$D$21,2,TRUE))))))</f>
        <v/>
      </c>
      <c r="AE40" s="47"/>
    </row>
    <row r="41" spans="1:31" x14ac:dyDescent="0.2">
      <c r="A41" s="45"/>
      <c r="B41" s="13" t="s">
        <v>25</v>
      </c>
      <c r="C41" s="14" t="s">
        <v>26</v>
      </c>
      <c r="D41" s="46"/>
      <c r="E41" s="15">
        <v>70</v>
      </c>
      <c r="F41" s="38">
        <f>IF(ISBLANK(E41),"",IF(ISNUMBER(E41)=FALSE,"",IF(VALUE(E41)&lt;0,"",IF(VALUE(E41)&gt;100,"",IF(ISNA(VLOOKUP(E41,Regelwerk!$C$6:$D$21,2,TRUE))=TRUE,"",VLOOKUP(E41,Regelwerk!$C$6:$D$21,2,TRUE))))))</f>
        <v>10</v>
      </c>
      <c r="G41" s="46"/>
      <c r="H41" s="15">
        <v>0</v>
      </c>
      <c r="I41" s="38">
        <f>IF(ISBLANK(H41),"",IF(ISNUMBER(H41)=FALSE,"",IF(VALUE(H41)&lt;0,"",IF(VALUE(H41)&gt;100,"",IF(ISNA(VLOOKUP(H41,Regelwerk!$C$6:$D$21,2,TRUE))=TRUE,"",VLOOKUP(H41,Regelwerk!$C$6:$D$21,2,TRUE))))))</f>
        <v>0</v>
      </c>
      <c r="J41" s="46"/>
      <c r="K41" s="15">
        <v>33.33</v>
      </c>
      <c r="L41" s="38">
        <f>IF(ISBLANK(K41),"",IF(ISNUMBER(K41)=FALSE,"",IF(VALUE(K41)&lt;0,"",IF(VALUE(K41)&gt;100,"",IF(ISNA(VLOOKUP(K41,Regelwerk!$C$6:$D$21,2,TRUE))=TRUE,"",VLOOKUP(K41,Regelwerk!$C$6:$D$21,2,TRUE))))))</f>
        <v>3</v>
      </c>
      <c r="M41" s="46"/>
      <c r="N41" s="15">
        <v>50</v>
      </c>
      <c r="O41" s="38">
        <f>IF(ISBLANK(N41),"",IF(ISNUMBER(N41)=FALSE,"",IF(VALUE(N41)&lt;0,"",IF(VALUE(N41)&gt;100,"",IF(ISNA(VLOOKUP(N41,Regelwerk!$C$6:$D$21,2,TRUE))=TRUE,"",VLOOKUP(N41,Regelwerk!$C$6:$D$21,2,TRUE))))))</f>
        <v>6</v>
      </c>
      <c r="P41" s="46"/>
      <c r="Q41" s="15">
        <v>66.67</v>
      </c>
      <c r="R41" s="38">
        <f>IF(ISBLANK(Q41),"",IF(ISNUMBER(Q41)=FALSE,"",IF(VALUE(Q41)&lt;0,"",IF(VALUE(Q41)&gt;100,"",IF(ISNA(VLOOKUP(Q41,Regelwerk!$C$6:$D$21,2,TRUE))=TRUE,"",VLOOKUP(Q41,Regelwerk!$C$6:$D$21,2,TRUE))))))</f>
        <v>9</v>
      </c>
      <c r="S41" s="46"/>
      <c r="T41" s="15">
        <v>75</v>
      </c>
      <c r="U41" s="38">
        <f>IF(ISBLANK(T41),"",IF(ISNUMBER(T41)=FALSE,"",IF(VALUE(T41)&lt;0,"",IF(VALUE(T41)&gt;100,"",IF(ISNA(VLOOKUP(T41,Regelwerk!$C$6:$D$21,2,TRUE))=TRUE,"",VLOOKUP(T41,Regelwerk!$C$6:$D$21,2,TRUE))))))</f>
        <v>11</v>
      </c>
      <c r="V41" s="46"/>
      <c r="W41" s="15">
        <v>50</v>
      </c>
      <c r="X41" s="38">
        <f>IF(ISBLANK(W41),"",IF(ISNUMBER(W41)=FALSE,"",IF(VALUE(W41)&lt;0,"",IF(VALUE(W41)&gt;100,"",IF(ISNA(VLOOKUP(W41,Regelwerk!$C$6:$D$21,2,TRUE))=TRUE,"",VLOOKUP(W41,Regelwerk!$C$6:$D$21,2,TRUE))))))</f>
        <v>6</v>
      </c>
      <c r="Y41" s="46"/>
      <c r="Z41" s="15"/>
      <c r="AA41" s="38" t="str">
        <f>IF(ISBLANK(Z41),"",IF(ISNUMBER(Z41)=FALSE,"",IF(VALUE(Z41)&lt;0,"",IF(VALUE(Z41)&gt;100,"",IF(ISNA(VLOOKUP(Z41,Regelwerk!$C$6:$D$21,2,TRUE))=TRUE,"",VLOOKUP(Z41,Regelwerk!$C$6:$D$21,2,TRUE))))))</f>
        <v/>
      </c>
      <c r="AB41" s="46"/>
      <c r="AC41" s="15"/>
      <c r="AD41" s="38" t="str">
        <f>IF(ISBLANK(AC41),"",IF(ISNUMBER(AC41)=FALSE,"",IF(VALUE(AC41)&lt;0,"",IF(VALUE(AC41)&gt;100,"",IF(ISNA(VLOOKUP(AC41,Regelwerk!$C$6:$D$21,2,TRUE))=TRUE,"",VLOOKUP(AC41,Regelwerk!$C$6:$D$21,2,TRUE))))))</f>
        <v/>
      </c>
      <c r="AE41" s="47"/>
    </row>
    <row r="42" spans="1:31" x14ac:dyDescent="0.2">
      <c r="A42" s="45"/>
      <c r="B42" s="13" t="s">
        <v>27</v>
      </c>
      <c r="C42" s="14" t="s">
        <v>28</v>
      </c>
      <c r="D42" s="46"/>
      <c r="E42" s="15">
        <v>77</v>
      </c>
      <c r="F42" s="38">
        <f>IF(ISBLANK(E42),"",IF(ISNUMBER(E42)=FALSE,"",IF(VALUE(E42)&lt;0,"",IF(VALUE(E42)&gt;100,"",IF(ISNA(VLOOKUP(E42,Regelwerk!$C$6:$D$21,2,TRUE))=TRUE,"",VLOOKUP(E42,Regelwerk!$C$6:$D$21,2,TRUE))))))</f>
        <v>11</v>
      </c>
      <c r="G42" s="46"/>
      <c r="H42" s="15">
        <v>0</v>
      </c>
      <c r="I42" s="38">
        <f>IF(ISBLANK(H42),"",IF(ISNUMBER(H42)=FALSE,"",IF(VALUE(H42)&lt;0,"",IF(VALUE(H42)&gt;100,"",IF(ISNA(VLOOKUP(H42,Regelwerk!$C$6:$D$21,2,TRUE))=TRUE,"",VLOOKUP(H42,Regelwerk!$C$6:$D$21,2,TRUE))))))</f>
        <v>0</v>
      </c>
      <c r="J42" s="46"/>
      <c r="K42" s="15">
        <v>33.33</v>
      </c>
      <c r="L42" s="38">
        <f>IF(ISBLANK(K42),"",IF(ISNUMBER(K42)=FALSE,"",IF(VALUE(K42)&lt;0,"",IF(VALUE(K42)&gt;100,"",IF(ISNA(VLOOKUP(K42,Regelwerk!$C$6:$D$21,2,TRUE))=TRUE,"",VLOOKUP(K42,Regelwerk!$C$6:$D$21,2,TRUE))))))</f>
        <v>3</v>
      </c>
      <c r="M42" s="46"/>
      <c r="N42" s="15">
        <v>50</v>
      </c>
      <c r="O42" s="38">
        <f>IF(ISBLANK(N42),"",IF(ISNUMBER(N42)=FALSE,"",IF(VALUE(N42)&lt;0,"",IF(VALUE(N42)&gt;100,"",IF(ISNA(VLOOKUP(N42,Regelwerk!$C$6:$D$21,2,TRUE))=TRUE,"",VLOOKUP(N42,Regelwerk!$C$6:$D$21,2,TRUE))))))</f>
        <v>6</v>
      </c>
      <c r="P42" s="46"/>
      <c r="Q42" s="15">
        <v>66.67</v>
      </c>
      <c r="R42" s="38">
        <f>IF(ISBLANK(Q42),"",IF(ISNUMBER(Q42)=FALSE,"",IF(VALUE(Q42)&lt;0,"",IF(VALUE(Q42)&gt;100,"",IF(ISNA(VLOOKUP(Q42,Regelwerk!$C$6:$D$21,2,TRUE))=TRUE,"",VLOOKUP(Q42,Regelwerk!$C$6:$D$21,2,TRUE))))))</f>
        <v>9</v>
      </c>
      <c r="S42" s="46"/>
      <c r="T42" s="15">
        <v>75</v>
      </c>
      <c r="U42" s="38">
        <f>IF(ISBLANK(T42),"",IF(ISNUMBER(T42)=FALSE,"",IF(VALUE(T42)&lt;0,"",IF(VALUE(T42)&gt;100,"",IF(ISNA(VLOOKUP(T42,Regelwerk!$C$6:$D$21,2,TRUE))=TRUE,"",VLOOKUP(T42,Regelwerk!$C$6:$D$21,2,TRUE))))))</f>
        <v>11</v>
      </c>
      <c r="V42" s="46"/>
      <c r="W42" s="15">
        <v>50</v>
      </c>
      <c r="X42" s="38">
        <f>IF(ISBLANK(W42),"",IF(ISNUMBER(W42)=FALSE,"",IF(VALUE(W42)&lt;0,"",IF(VALUE(W42)&gt;100,"",IF(ISNA(VLOOKUP(W42,Regelwerk!$C$6:$D$21,2,TRUE))=TRUE,"",VLOOKUP(W42,Regelwerk!$C$6:$D$21,2,TRUE))))))</f>
        <v>6</v>
      </c>
      <c r="Y42" s="46"/>
      <c r="Z42" s="15"/>
      <c r="AA42" s="38" t="str">
        <f>IF(ISBLANK(Z42),"",IF(ISNUMBER(Z42)=FALSE,"",IF(VALUE(Z42)&lt;0,"",IF(VALUE(Z42)&gt;100,"",IF(ISNA(VLOOKUP(Z42,Regelwerk!$C$6:$D$21,2,TRUE))=TRUE,"",VLOOKUP(Z42,Regelwerk!$C$6:$D$21,2,TRUE))))))</f>
        <v/>
      </c>
      <c r="AB42" s="46"/>
      <c r="AC42" s="15"/>
      <c r="AD42" s="38" t="str">
        <f>IF(ISBLANK(AC42),"",IF(ISNUMBER(AC42)=FALSE,"",IF(VALUE(AC42)&lt;0,"",IF(VALUE(AC42)&gt;100,"",IF(ISNA(VLOOKUP(AC42,Regelwerk!$C$6:$D$21,2,TRUE))=TRUE,"",VLOOKUP(AC42,Regelwerk!$C$6:$D$21,2,TRUE))))))</f>
        <v/>
      </c>
      <c r="AE42" s="47"/>
    </row>
    <row r="43" spans="1:31" x14ac:dyDescent="0.2">
      <c r="A43" s="45"/>
      <c r="B43" s="13" t="s">
        <v>29</v>
      </c>
      <c r="C43" s="14" t="s">
        <v>29</v>
      </c>
      <c r="D43" s="46"/>
      <c r="E43" s="15">
        <v>88</v>
      </c>
      <c r="F43" s="38">
        <f>IF(ISBLANK(E43),"",IF(ISNUMBER(E43)=FALSE,"",IF(VALUE(E43)&lt;0,"",IF(VALUE(E43)&gt;100,"",IF(ISNA(VLOOKUP(E43,Regelwerk!$C$6:$D$21,2,TRUE))=TRUE,"",VLOOKUP(E43,Regelwerk!$C$6:$D$21,2,TRUE))))))</f>
        <v>13</v>
      </c>
      <c r="G43" s="46"/>
      <c r="H43" s="15">
        <v>0</v>
      </c>
      <c r="I43" s="38">
        <f>IF(ISBLANK(H43),"",IF(ISNUMBER(H43)=FALSE,"",IF(VALUE(H43)&lt;0,"",IF(VALUE(H43)&gt;100,"",IF(ISNA(VLOOKUP(H43,Regelwerk!$C$6:$D$21,2,TRUE))=TRUE,"",VLOOKUP(H43,Regelwerk!$C$6:$D$21,2,TRUE))))))</f>
        <v>0</v>
      </c>
      <c r="J43" s="46"/>
      <c r="K43" s="15">
        <v>33.33</v>
      </c>
      <c r="L43" s="38">
        <f>IF(ISBLANK(K43),"",IF(ISNUMBER(K43)=FALSE,"",IF(VALUE(K43)&lt;0,"",IF(VALUE(K43)&gt;100,"",IF(ISNA(VLOOKUP(K43,Regelwerk!$C$6:$D$21,2,TRUE))=TRUE,"",VLOOKUP(K43,Regelwerk!$C$6:$D$21,2,TRUE))))))</f>
        <v>3</v>
      </c>
      <c r="M43" s="46"/>
      <c r="N43" s="15">
        <v>50</v>
      </c>
      <c r="O43" s="38">
        <f>IF(ISBLANK(N43),"",IF(ISNUMBER(N43)=FALSE,"",IF(VALUE(N43)&lt;0,"",IF(VALUE(N43)&gt;100,"",IF(ISNA(VLOOKUP(N43,Regelwerk!$C$6:$D$21,2,TRUE))=TRUE,"",VLOOKUP(N43,Regelwerk!$C$6:$D$21,2,TRUE))))))</f>
        <v>6</v>
      </c>
      <c r="P43" s="46"/>
      <c r="Q43" s="15">
        <v>66.67</v>
      </c>
      <c r="R43" s="38">
        <f>IF(ISBLANK(Q43),"",IF(ISNUMBER(Q43)=FALSE,"",IF(VALUE(Q43)&lt;0,"",IF(VALUE(Q43)&gt;100,"",IF(ISNA(VLOOKUP(Q43,Regelwerk!$C$6:$D$21,2,TRUE))=TRUE,"",VLOOKUP(Q43,Regelwerk!$C$6:$D$21,2,TRUE))))))</f>
        <v>9</v>
      </c>
      <c r="S43" s="46"/>
      <c r="T43" s="15">
        <v>75</v>
      </c>
      <c r="U43" s="38">
        <f>IF(ISBLANK(T43),"",IF(ISNUMBER(T43)=FALSE,"",IF(VALUE(T43)&lt;0,"",IF(VALUE(T43)&gt;100,"",IF(ISNA(VLOOKUP(T43,Regelwerk!$C$6:$D$21,2,TRUE))=TRUE,"",VLOOKUP(T43,Regelwerk!$C$6:$D$21,2,TRUE))))))</f>
        <v>11</v>
      </c>
      <c r="V43" s="46"/>
      <c r="W43" s="15">
        <v>50</v>
      </c>
      <c r="X43" s="38">
        <f>IF(ISBLANK(W43),"",IF(ISNUMBER(W43)=FALSE,"",IF(VALUE(W43)&lt;0,"",IF(VALUE(W43)&gt;100,"",IF(ISNA(VLOOKUP(W43,Regelwerk!$C$6:$D$21,2,TRUE))=TRUE,"",VLOOKUP(W43,Regelwerk!$C$6:$D$21,2,TRUE))))))</f>
        <v>6</v>
      </c>
      <c r="Y43" s="46"/>
      <c r="Z43" s="15">
        <v>100</v>
      </c>
      <c r="AA43" s="38">
        <f>IF(ISBLANK(Z43),"",IF(ISNUMBER(Z43)=FALSE,"",IF(VALUE(Z43)&lt;0,"",IF(VALUE(Z43)&gt;100,"",IF(ISNA(VLOOKUP(Z43,Regelwerk!$C$6:$D$21,2,TRUE))=TRUE,"",VLOOKUP(Z43,Regelwerk!$C$6:$D$21,2,TRUE))))))</f>
        <v>15</v>
      </c>
      <c r="AB43" s="46"/>
      <c r="AC43" s="15"/>
      <c r="AD43" s="38" t="str">
        <f>IF(ISBLANK(AC43),"",IF(ISNUMBER(AC43)=FALSE,"",IF(VALUE(AC43)&lt;0,"",IF(VALUE(AC43)&gt;100,"",IF(ISNA(VLOOKUP(AC43,Regelwerk!$C$6:$D$21,2,TRUE))=TRUE,"",VLOOKUP(AC43,Regelwerk!$C$6:$D$21,2,TRUE))))))</f>
        <v/>
      </c>
      <c r="AE43" s="47"/>
    </row>
    <row r="44" spans="1:31" x14ac:dyDescent="0.2">
      <c r="A44" s="45"/>
      <c r="B44" s="13" t="s">
        <v>30</v>
      </c>
      <c r="C44" s="14" t="s">
        <v>65</v>
      </c>
      <c r="D44" s="46"/>
      <c r="E44" s="15">
        <v>89</v>
      </c>
      <c r="F44" s="38">
        <f>IF(ISBLANK(E44),"",IF(ISNUMBER(E44)=FALSE,"",IF(VALUE(E44)&lt;0,"",IF(VALUE(E44)&gt;100,"",IF(ISNA(VLOOKUP(E44,Regelwerk!$C$6:$D$21,2,TRUE))=TRUE,"",VLOOKUP(E44,Regelwerk!$C$6:$D$21,2,TRUE))))))</f>
        <v>13</v>
      </c>
      <c r="G44" s="46"/>
      <c r="H44" s="15">
        <v>0</v>
      </c>
      <c r="I44" s="38">
        <f>IF(ISBLANK(H44),"",IF(ISNUMBER(H44)=FALSE,"",IF(VALUE(H44)&lt;0,"",IF(VALUE(H44)&gt;100,"",IF(ISNA(VLOOKUP(H44,Regelwerk!$C$6:$D$21,2,TRUE))=TRUE,"",VLOOKUP(H44,Regelwerk!$C$6:$D$21,2,TRUE))))))</f>
        <v>0</v>
      </c>
      <c r="J44" s="46"/>
      <c r="K44" s="15">
        <v>33.33</v>
      </c>
      <c r="L44" s="38">
        <f>IF(ISBLANK(K44),"",IF(ISNUMBER(K44)=FALSE,"",IF(VALUE(K44)&lt;0,"",IF(VALUE(K44)&gt;100,"",IF(ISNA(VLOOKUP(K44,Regelwerk!$C$6:$D$21,2,TRUE))=TRUE,"",VLOOKUP(K44,Regelwerk!$C$6:$D$21,2,TRUE))))))</f>
        <v>3</v>
      </c>
      <c r="M44" s="46"/>
      <c r="N44" s="15">
        <v>50</v>
      </c>
      <c r="O44" s="38">
        <f>IF(ISBLANK(N44),"",IF(ISNUMBER(N44)=FALSE,"",IF(VALUE(N44)&lt;0,"",IF(VALUE(N44)&gt;100,"",IF(ISNA(VLOOKUP(N44,Regelwerk!$C$6:$D$21,2,TRUE))=TRUE,"",VLOOKUP(N44,Regelwerk!$C$6:$D$21,2,TRUE))))))</f>
        <v>6</v>
      </c>
      <c r="P44" s="46"/>
      <c r="Q44" s="15">
        <v>66.67</v>
      </c>
      <c r="R44" s="38">
        <f>IF(ISBLANK(Q44),"",IF(ISNUMBER(Q44)=FALSE,"",IF(VALUE(Q44)&lt;0,"",IF(VALUE(Q44)&gt;100,"",IF(ISNA(VLOOKUP(Q44,Regelwerk!$C$6:$D$21,2,TRUE))=TRUE,"",VLOOKUP(Q44,Regelwerk!$C$6:$D$21,2,TRUE))))))</f>
        <v>9</v>
      </c>
      <c r="S44" s="46"/>
      <c r="T44" s="15">
        <v>75</v>
      </c>
      <c r="U44" s="38">
        <f>IF(ISBLANK(T44),"",IF(ISNUMBER(T44)=FALSE,"",IF(VALUE(T44)&lt;0,"",IF(VALUE(T44)&gt;100,"",IF(ISNA(VLOOKUP(T44,Regelwerk!$C$6:$D$21,2,TRUE))=TRUE,"",VLOOKUP(T44,Regelwerk!$C$6:$D$21,2,TRUE))))))</f>
        <v>11</v>
      </c>
      <c r="V44" s="46"/>
      <c r="W44" s="15">
        <v>50</v>
      </c>
      <c r="X44" s="38">
        <f>IF(ISBLANK(W44),"",IF(ISNUMBER(W44)=FALSE,"",IF(VALUE(W44)&lt;0,"",IF(VALUE(W44)&gt;100,"",IF(ISNA(VLOOKUP(W44,Regelwerk!$C$6:$D$21,2,TRUE))=TRUE,"",VLOOKUP(W44,Regelwerk!$C$6:$D$21,2,TRUE))))))</f>
        <v>6</v>
      </c>
      <c r="Y44" s="46"/>
      <c r="Z44" s="15">
        <v>100</v>
      </c>
      <c r="AA44" s="38">
        <f>IF(ISBLANK(Z44),"",IF(ISNUMBER(Z44)=FALSE,"",IF(VALUE(Z44)&lt;0,"",IF(VALUE(Z44)&gt;100,"",IF(ISNA(VLOOKUP(Z44,Regelwerk!$C$6:$D$21,2,TRUE))=TRUE,"",VLOOKUP(Z44,Regelwerk!$C$6:$D$21,2,TRUE))))))</f>
        <v>15</v>
      </c>
      <c r="AB44" s="46"/>
      <c r="AC44" s="15"/>
      <c r="AD44" s="38" t="str">
        <f>IF(ISBLANK(AC44),"",IF(ISNUMBER(AC44)=FALSE,"",IF(VALUE(AC44)&lt;0,"",IF(VALUE(AC44)&gt;100,"",IF(ISNA(VLOOKUP(AC44,Regelwerk!$C$6:$D$21,2,TRUE))=TRUE,"",VLOOKUP(AC44,Regelwerk!$C$6:$D$21,2,TRUE))))))</f>
        <v/>
      </c>
      <c r="AE44" s="47"/>
    </row>
    <row r="45" spans="1:31" x14ac:dyDescent="0.2">
      <c r="A45" s="45"/>
      <c r="B45" s="13" t="s">
        <v>63</v>
      </c>
      <c r="C45" s="14" t="s">
        <v>64</v>
      </c>
      <c r="D45" s="46"/>
      <c r="E45" s="15">
        <v>90</v>
      </c>
      <c r="F45" s="38">
        <f>IF(ISBLANK(E45),"",IF(ISNUMBER(E45)=FALSE,"",IF(VALUE(E45)&lt;0,"",IF(VALUE(E45)&gt;100,"",IF(ISNA(VLOOKUP(E45,Regelwerk!$C$6:$D$21,2,TRUE))=TRUE,"",VLOOKUP(E45,Regelwerk!$C$6:$D$21,2,TRUE))))))</f>
        <v>14</v>
      </c>
      <c r="G45" s="46"/>
      <c r="H45" s="15">
        <v>0</v>
      </c>
      <c r="I45" s="38">
        <f>IF(ISBLANK(H45),"",IF(ISNUMBER(H45)=FALSE,"",IF(VALUE(H45)&lt;0,"",IF(VALUE(H45)&gt;100,"",IF(ISNA(VLOOKUP(H45,Regelwerk!$C$6:$D$21,2,TRUE))=TRUE,"",VLOOKUP(H45,Regelwerk!$C$6:$D$21,2,TRUE))))))</f>
        <v>0</v>
      </c>
      <c r="J45" s="46"/>
      <c r="K45" s="15">
        <v>33.33</v>
      </c>
      <c r="L45" s="38">
        <f>IF(ISBLANK(K45),"",IF(ISNUMBER(K45)=FALSE,"",IF(VALUE(K45)&lt;0,"",IF(VALUE(K45)&gt;100,"",IF(ISNA(VLOOKUP(K45,Regelwerk!$C$6:$D$21,2,TRUE))=TRUE,"",VLOOKUP(K45,Regelwerk!$C$6:$D$21,2,TRUE))))))</f>
        <v>3</v>
      </c>
      <c r="M45" s="46"/>
      <c r="N45" s="15">
        <v>50</v>
      </c>
      <c r="O45" s="38">
        <f>IF(ISBLANK(N45),"",IF(ISNUMBER(N45)=FALSE,"",IF(VALUE(N45)&lt;0,"",IF(VALUE(N45)&gt;100,"",IF(ISNA(VLOOKUP(N45,Regelwerk!$C$6:$D$21,2,TRUE))=TRUE,"",VLOOKUP(N45,Regelwerk!$C$6:$D$21,2,TRUE))))))</f>
        <v>6</v>
      </c>
      <c r="P45" s="46"/>
      <c r="Q45" s="15">
        <v>66.67</v>
      </c>
      <c r="R45" s="38">
        <f>IF(ISBLANK(Q45),"",IF(ISNUMBER(Q45)=FALSE,"",IF(VALUE(Q45)&lt;0,"",IF(VALUE(Q45)&gt;100,"",IF(ISNA(VLOOKUP(Q45,Regelwerk!$C$6:$D$21,2,TRUE))=TRUE,"",VLOOKUP(Q45,Regelwerk!$C$6:$D$21,2,TRUE))))))</f>
        <v>9</v>
      </c>
      <c r="S45" s="46"/>
      <c r="T45" s="15">
        <v>75</v>
      </c>
      <c r="U45" s="38">
        <f>IF(ISBLANK(T45),"",IF(ISNUMBER(T45)=FALSE,"",IF(VALUE(T45)&lt;0,"",IF(VALUE(T45)&gt;100,"",IF(ISNA(VLOOKUP(T45,Regelwerk!$C$6:$D$21,2,TRUE))=TRUE,"",VLOOKUP(T45,Regelwerk!$C$6:$D$21,2,TRUE))))))</f>
        <v>11</v>
      </c>
      <c r="V45" s="46"/>
      <c r="W45" s="15">
        <v>50</v>
      </c>
      <c r="X45" s="38">
        <f>IF(ISBLANK(W45),"",IF(ISNUMBER(W45)=FALSE,"",IF(VALUE(W45)&lt;0,"",IF(VALUE(W45)&gt;100,"",IF(ISNA(VLOOKUP(W45,Regelwerk!$C$6:$D$21,2,TRUE))=TRUE,"",VLOOKUP(W45,Regelwerk!$C$6:$D$21,2,TRUE))))))</f>
        <v>6</v>
      </c>
      <c r="Y45" s="46"/>
      <c r="Z45" s="15">
        <v>100</v>
      </c>
      <c r="AA45" s="38">
        <f>IF(ISBLANK(Z45),"",IF(ISNUMBER(Z45)=FALSE,"",IF(VALUE(Z45)&lt;0,"",IF(VALUE(Z45)&gt;100,"",IF(ISNA(VLOOKUP(Z45,Regelwerk!$C$6:$D$21,2,TRUE))=TRUE,"",VLOOKUP(Z45,Regelwerk!$C$6:$D$21,2,TRUE))))))</f>
        <v>15</v>
      </c>
      <c r="AB45" s="46"/>
      <c r="AC45" s="15"/>
      <c r="AD45" s="38" t="str">
        <f>IF(ISBLANK(AC45),"",IF(ISNUMBER(AC45)=FALSE,"",IF(VALUE(AC45)&lt;0,"",IF(VALUE(AC45)&gt;100,"",IF(ISNA(VLOOKUP(AC45,Regelwerk!$C$6:$D$21,2,TRUE))=TRUE,"",VLOOKUP(AC45,Regelwerk!$C$6:$D$21,2,TRUE))))))</f>
        <v/>
      </c>
      <c r="AE45" s="47"/>
    </row>
    <row r="46" spans="1:31" x14ac:dyDescent="0.2">
      <c r="A46" s="45"/>
      <c r="B46" s="13" t="s">
        <v>66</v>
      </c>
      <c r="C46" s="14" t="s">
        <v>67</v>
      </c>
      <c r="D46" s="46"/>
      <c r="E46" s="15">
        <v>94.99</v>
      </c>
      <c r="F46" s="38">
        <f>IF(ISBLANK(E46),"",IF(ISNUMBER(E46)=FALSE,"",IF(VALUE(E46)&lt;0,"",IF(VALUE(E46)&gt;100,"",IF(ISNA(VLOOKUP(E46,Regelwerk!$C$6:$D$21,2,TRUE))=TRUE,"",VLOOKUP(E46,Regelwerk!$C$6:$D$21,2,TRUE))))))</f>
        <v>14</v>
      </c>
      <c r="G46" s="46"/>
      <c r="H46" s="15">
        <v>0</v>
      </c>
      <c r="I46" s="38">
        <f>IF(ISBLANK(H46),"",IF(ISNUMBER(H46)=FALSE,"",IF(VALUE(H46)&lt;0,"",IF(VALUE(H46)&gt;100,"",IF(ISNA(VLOOKUP(H46,Regelwerk!$C$6:$D$21,2,TRUE))=TRUE,"",VLOOKUP(H46,Regelwerk!$C$6:$D$21,2,TRUE))))))</f>
        <v>0</v>
      </c>
      <c r="J46" s="46"/>
      <c r="K46" s="15">
        <v>33.33</v>
      </c>
      <c r="L46" s="38">
        <f>IF(ISBLANK(K46),"",IF(ISNUMBER(K46)=FALSE,"",IF(VALUE(K46)&lt;0,"",IF(VALUE(K46)&gt;100,"",IF(ISNA(VLOOKUP(K46,Regelwerk!$C$6:$D$21,2,TRUE))=TRUE,"",VLOOKUP(K46,Regelwerk!$C$6:$D$21,2,TRUE))))))</f>
        <v>3</v>
      </c>
      <c r="M46" s="46"/>
      <c r="N46" s="15">
        <v>50</v>
      </c>
      <c r="O46" s="38">
        <f>IF(ISBLANK(N46),"",IF(ISNUMBER(N46)=FALSE,"",IF(VALUE(N46)&lt;0,"",IF(VALUE(N46)&gt;100,"",IF(ISNA(VLOOKUP(N46,Regelwerk!$C$6:$D$21,2,TRUE))=TRUE,"",VLOOKUP(N46,Regelwerk!$C$6:$D$21,2,TRUE))))))</f>
        <v>6</v>
      </c>
      <c r="P46" s="46"/>
      <c r="Q46" s="15">
        <v>66.67</v>
      </c>
      <c r="R46" s="38">
        <f>IF(ISBLANK(Q46),"",IF(ISNUMBER(Q46)=FALSE,"",IF(VALUE(Q46)&lt;0,"",IF(VALUE(Q46)&gt;100,"",IF(ISNA(VLOOKUP(Q46,Regelwerk!$C$6:$D$21,2,TRUE))=TRUE,"",VLOOKUP(Q46,Regelwerk!$C$6:$D$21,2,TRUE))))))</f>
        <v>9</v>
      </c>
      <c r="S46" s="46"/>
      <c r="T46" s="15">
        <v>75</v>
      </c>
      <c r="U46" s="38">
        <f>IF(ISBLANK(T46),"",IF(ISNUMBER(T46)=FALSE,"",IF(VALUE(T46)&lt;0,"",IF(VALUE(T46)&gt;100,"",IF(ISNA(VLOOKUP(T46,Regelwerk!$C$6:$D$21,2,TRUE))=TRUE,"",VLOOKUP(T46,Regelwerk!$C$6:$D$21,2,TRUE))))))</f>
        <v>11</v>
      </c>
      <c r="V46" s="46"/>
      <c r="W46" s="15">
        <v>50</v>
      </c>
      <c r="X46" s="38">
        <f>IF(ISBLANK(W46),"",IF(ISNUMBER(W46)=FALSE,"",IF(VALUE(W46)&lt;0,"",IF(VALUE(W46)&gt;100,"",IF(ISNA(VLOOKUP(W46,Regelwerk!$C$6:$D$21,2,TRUE))=TRUE,"",VLOOKUP(W46,Regelwerk!$C$6:$D$21,2,TRUE))))))</f>
        <v>6</v>
      </c>
      <c r="Y46" s="46"/>
      <c r="Z46" s="15">
        <v>100</v>
      </c>
      <c r="AA46" s="38">
        <f>IF(ISBLANK(Z46),"",IF(ISNUMBER(Z46)=FALSE,"",IF(VALUE(Z46)&lt;0,"",IF(VALUE(Z46)&gt;100,"",IF(ISNA(VLOOKUP(Z46,Regelwerk!$C$6:$D$21,2,TRUE))=TRUE,"",VLOOKUP(Z46,Regelwerk!$C$6:$D$21,2,TRUE))))))</f>
        <v>15</v>
      </c>
      <c r="AB46" s="46"/>
      <c r="AC46" s="15"/>
      <c r="AD46" s="38" t="str">
        <f>IF(ISBLANK(AC46),"",IF(ISNUMBER(AC46)=FALSE,"",IF(VALUE(AC46)&lt;0,"",IF(VALUE(AC46)&gt;100,"",IF(ISNA(VLOOKUP(AC46,Regelwerk!$C$6:$D$21,2,TRUE))=TRUE,"",VLOOKUP(AC46,Regelwerk!$C$6:$D$21,2,TRUE))))))</f>
        <v/>
      </c>
      <c r="AE46" s="47"/>
    </row>
    <row r="47" spans="1:31" x14ac:dyDescent="0.2">
      <c r="A47" s="45"/>
      <c r="B47" s="13" t="s">
        <v>31</v>
      </c>
      <c r="C47" s="14" t="s">
        <v>32</v>
      </c>
      <c r="D47" s="46"/>
      <c r="E47" s="15">
        <v>95</v>
      </c>
      <c r="F47" s="38">
        <f>IF(ISBLANK(E47),"",IF(ISNUMBER(E47)=FALSE,"",IF(VALUE(E47)&lt;0,"",IF(VALUE(E47)&gt;100,"",IF(ISNA(VLOOKUP(E47,Regelwerk!$C$6:$D$21,2,TRUE))=TRUE,"",VLOOKUP(E47,Regelwerk!$C$6:$D$21,2,TRUE))))))</f>
        <v>15</v>
      </c>
      <c r="G47" s="46"/>
      <c r="H47" s="15">
        <v>0</v>
      </c>
      <c r="I47" s="38">
        <f>IF(ISBLANK(H47),"",IF(ISNUMBER(H47)=FALSE,"",IF(VALUE(H47)&lt;0,"",IF(VALUE(H47)&gt;100,"",IF(ISNA(VLOOKUP(H47,Regelwerk!$C$6:$D$21,2,TRUE))=TRUE,"",VLOOKUP(H47,Regelwerk!$C$6:$D$21,2,TRUE))))))</f>
        <v>0</v>
      </c>
      <c r="J47" s="46"/>
      <c r="K47" s="15">
        <v>33.33</v>
      </c>
      <c r="L47" s="38">
        <f>IF(ISBLANK(K47),"",IF(ISNUMBER(K47)=FALSE,"",IF(VALUE(K47)&lt;0,"",IF(VALUE(K47)&gt;100,"",IF(ISNA(VLOOKUP(K47,Regelwerk!$C$6:$D$21,2,TRUE))=TRUE,"",VLOOKUP(K47,Regelwerk!$C$6:$D$21,2,TRUE))))))</f>
        <v>3</v>
      </c>
      <c r="M47" s="46"/>
      <c r="N47" s="15">
        <v>50</v>
      </c>
      <c r="O47" s="38">
        <f>IF(ISBLANK(N47),"",IF(ISNUMBER(N47)=FALSE,"",IF(VALUE(N47)&lt;0,"",IF(VALUE(N47)&gt;100,"",IF(ISNA(VLOOKUP(N47,Regelwerk!$C$6:$D$21,2,TRUE))=TRUE,"",VLOOKUP(N47,Regelwerk!$C$6:$D$21,2,TRUE))))))</f>
        <v>6</v>
      </c>
      <c r="P47" s="46"/>
      <c r="Q47" s="15">
        <v>66.67</v>
      </c>
      <c r="R47" s="38">
        <f>IF(ISBLANK(Q47),"",IF(ISNUMBER(Q47)=FALSE,"",IF(VALUE(Q47)&lt;0,"",IF(VALUE(Q47)&gt;100,"",IF(ISNA(VLOOKUP(Q47,Regelwerk!$C$6:$D$21,2,TRUE))=TRUE,"",VLOOKUP(Q47,Regelwerk!$C$6:$D$21,2,TRUE))))))</f>
        <v>9</v>
      </c>
      <c r="S47" s="46"/>
      <c r="T47" s="15">
        <v>75</v>
      </c>
      <c r="U47" s="38">
        <f>IF(ISBLANK(T47),"",IF(ISNUMBER(T47)=FALSE,"",IF(VALUE(T47)&lt;0,"",IF(VALUE(T47)&gt;100,"",IF(ISNA(VLOOKUP(T47,Regelwerk!$C$6:$D$21,2,TRUE))=TRUE,"",VLOOKUP(T47,Regelwerk!$C$6:$D$21,2,TRUE))))))</f>
        <v>11</v>
      </c>
      <c r="V47" s="46"/>
      <c r="W47" s="15">
        <v>50</v>
      </c>
      <c r="X47" s="38">
        <f>IF(ISBLANK(W47),"",IF(ISNUMBER(W47)=FALSE,"",IF(VALUE(W47)&lt;0,"",IF(VALUE(W47)&gt;100,"",IF(ISNA(VLOOKUP(W47,Regelwerk!$C$6:$D$21,2,TRUE))=TRUE,"",VLOOKUP(W47,Regelwerk!$C$6:$D$21,2,TRUE))))))</f>
        <v>6</v>
      </c>
      <c r="Y47" s="46"/>
      <c r="Z47" s="15">
        <v>100</v>
      </c>
      <c r="AA47" s="38">
        <f>IF(ISBLANK(Z47),"",IF(ISNUMBER(Z47)=FALSE,"",IF(VALUE(Z47)&lt;0,"",IF(VALUE(Z47)&gt;100,"",IF(ISNA(VLOOKUP(Z47,Regelwerk!$C$6:$D$21,2,TRUE))=TRUE,"",VLOOKUP(Z47,Regelwerk!$C$6:$D$21,2,TRUE))))))</f>
        <v>15</v>
      </c>
      <c r="AB47" s="46"/>
      <c r="AC47" s="15"/>
      <c r="AD47" s="38" t="str">
        <f>IF(ISBLANK(AC47),"",IF(ISNUMBER(AC47)=FALSE,"",IF(VALUE(AC47)&lt;0,"",IF(VALUE(AC47)&gt;100,"",IF(ISNA(VLOOKUP(AC47,Regelwerk!$C$6:$D$21,2,TRUE))=TRUE,"",VLOOKUP(AC47,Regelwerk!$C$6:$D$21,2,TRUE))))))</f>
        <v/>
      </c>
      <c r="AE47" s="47"/>
    </row>
    <row r="48" spans="1:31" x14ac:dyDescent="0.2">
      <c r="A48" s="45"/>
      <c r="B48" s="13" t="s">
        <v>33</v>
      </c>
      <c r="C48" s="14" t="s">
        <v>34</v>
      </c>
      <c r="D48" s="46"/>
      <c r="E48" s="15">
        <v>99.99</v>
      </c>
      <c r="F48" s="38">
        <f>IF(ISBLANK(E48),"",IF(ISNUMBER(E48)=FALSE,"",IF(VALUE(E48)&lt;0,"",IF(VALUE(E48)&gt;100,"",IF(ISNA(VLOOKUP(E48,Regelwerk!$C$6:$D$21,2,TRUE))=TRUE,"",VLOOKUP(E48,Regelwerk!$C$6:$D$21,2,TRUE))))))</f>
        <v>15</v>
      </c>
      <c r="G48" s="46"/>
      <c r="H48" s="15">
        <v>0</v>
      </c>
      <c r="I48" s="38">
        <f>IF(ISBLANK(H48),"",IF(ISNUMBER(H48)=FALSE,"",IF(VALUE(H48)&lt;0,"",IF(VALUE(H48)&gt;100,"",IF(ISNA(VLOOKUP(H48,Regelwerk!$C$6:$D$21,2,TRUE))=TRUE,"",VLOOKUP(H48,Regelwerk!$C$6:$D$21,2,TRUE))))))</f>
        <v>0</v>
      </c>
      <c r="J48" s="46"/>
      <c r="K48" s="15">
        <v>33.33</v>
      </c>
      <c r="L48" s="38">
        <f>IF(ISBLANK(K48),"",IF(ISNUMBER(K48)=FALSE,"",IF(VALUE(K48)&lt;0,"",IF(VALUE(K48)&gt;100,"",IF(ISNA(VLOOKUP(K48,Regelwerk!$C$6:$D$21,2,TRUE))=TRUE,"",VLOOKUP(K48,Regelwerk!$C$6:$D$21,2,TRUE))))))</f>
        <v>3</v>
      </c>
      <c r="M48" s="46"/>
      <c r="N48" s="15">
        <v>50</v>
      </c>
      <c r="O48" s="38">
        <f>IF(ISBLANK(N48),"",IF(ISNUMBER(N48)=FALSE,"",IF(VALUE(N48)&lt;0,"",IF(VALUE(N48)&gt;100,"",IF(ISNA(VLOOKUP(N48,Regelwerk!$C$6:$D$21,2,TRUE))=TRUE,"",VLOOKUP(N48,Regelwerk!$C$6:$D$21,2,TRUE))))))</f>
        <v>6</v>
      </c>
      <c r="P48" s="46"/>
      <c r="Q48" s="15">
        <v>66.67</v>
      </c>
      <c r="R48" s="38">
        <f>IF(ISBLANK(Q48),"",IF(ISNUMBER(Q48)=FALSE,"",IF(VALUE(Q48)&lt;0,"",IF(VALUE(Q48)&gt;100,"",IF(ISNA(VLOOKUP(Q48,Regelwerk!$C$6:$D$21,2,TRUE))=TRUE,"",VLOOKUP(Q48,Regelwerk!$C$6:$D$21,2,TRUE))))))</f>
        <v>9</v>
      </c>
      <c r="S48" s="46"/>
      <c r="T48" s="15">
        <v>75</v>
      </c>
      <c r="U48" s="38">
        <f>IF(ISBLANK(T48),"",IF(ISNUMBER(T48)=FALSE,"",IF(VALUE(T48)&lt;0,"",IF(VALUE(T48)&gt;100,"",IF(ISNA(VLOOKUP(T48,Regelwerk!$C$6:$D$21,2,TRUE))=TRUE,"",VLOOKUP(T48,Regelwerk!$C$6:$D$21,2,TRUE))))))</f>
        <v>11</v>
      </c>
      <c r="V48" s="46"/>
      <c r="W48" s="15">
        <v>50</v>
      </c>
      <c r="X48" s="38">
        <f>IF(ISBLANK(W48),"",IF(ISNUMBER(W48)=FALSE,"",IF(VALUE(W48)&lt;0,"",IF(VALUE(W48)&gt;100,"",IF(ISNA(VLOOKUP(W48,Regelwerk!$C$6:$D$21,2,TRUE))=TRUE,"",VLOOKUP(W48,Regelwerk!$C$6:$D$21,2,TRUE))))))</f>
        <v>6</v>
      </c>
      <c r="Y48" s="46"/>
      <c r="Z48" s="15">
        <v>100</v>
      </c>
      <c r="AA48" s="38">
        <f>IF(ISBLANK(Z48),"",IF(ISNUMBER(Z48)=FALSE,"",IF(VALUE(Z48)&lt;0,"",IF(VALUE(Z48)&gt;100,"",IF(ISNA(VLOOKUP(Z48,Regelwerk!$C$6:$D$21,2,TRUE))=TRUE,"",VLOOKUP(Z48,Regelwerk!$C$6:$D$21,2,TRUE))))))</f>
        <v>15</v>
      </c>
      <c r="AB48" s="46"/>
      <c r="AC48" s="15"/>
      <c r="AD48" s="38" t="str">
        <f>IF(ISBLANK(AC48),"",IF(ISNUMBER(AC48)=FALSE,"",IF(VALUE(AC48)&lt;0,"",IF(VALUE(AC48)&gt;100,"",IF(ISNA(VLOOKUP(AC48,Regelwerk!$C$6:$D$21,2,TRUE))=TRUE,"",VLOOKUP(AC48,Regelwerk!$C$6:$D$21,2,TRUE))))))</f>
        <v/>
      </c>
      <c r="AE48" s="47"/>
    </row>
    <row r="49" spans="1:31" x14ac:dyDescent="0.2">
      <c r="A49" s="45"/>
      <c r="B49" s="13" t="s">
        <v>35</v>
      </c>
      <c r="C49" s="14" t="s">
        <v>36</v>
      </c>
      <c r="D49" s="46"/>
      <c r="E49" s="15">
        <v>100</v>
      </c>
      <c r="F49" s="38">
        <f>IF(ISBLANK(E49),"",IF(ISNUMBER(E49)=FALSE,"",IF(VALUE(E49)&lt;0,"",IF(VALUE(E49)&gt;100,"",IF(ISNA(VLOOKUP(E49,Regelwerk!$C$6:$D$21,2,TRUE))=TRUE,"",VLOOKUP(E49,Regelwerk!$C$6:$D$21,2,TRUE))))))</f>
        <v>15</v>
      </c>
      <c r="G49" s="46"/>
      <c r="H49" s="15">
        <v>0</v>
      </c>
      <c r="I49" s="38">
        <f>IF(ISBLANK(H49),"",IF(ISNUMBER(H49)=FALSE,"",IF(VALUE(H49)&lt;0,"",IF(VALUE(H49)&gt;100,"",IF(ISNA(VLOOKUP(H49,Regelwerk!$C$6:$D$21,2,TRUE))=TRUE,"",VLOOKUP(H49,Regelwerk!$C$6:$D$21,2,TRUE))))))</f>
        <v>0</v>
      </c>
      <c r="J49" s="46"/>
      <c r="K49" s="15">
        <v>33.33</v>
      </c>
      <c r="L49" s="38">
        <f>IF(ISBLANK(K49),"",IF(ISNUMBER(K49)=FALSE,"",IF(VALUE(K49)&lt;0,"",IF(VALUE(K49)&gt;100,"",IF(ISNA(VLOOKUP(K49,Regelwerk!$C$6:$D$21,2,TRUE))=TRUE,"",VLOOKUP(K49,Regelwerk!$C$6:$D$21,2,TRUE))))))</f>
        <v>3</v>
      </c>
      <c r="M49" s="46"/>
      <c r="N49" s="15">
        <v>50</v>
      </c>
      <c r="O49" s="38">
        <f>IF(ISBLANK(N49),"",IF(ISNUMBER(N49)=FALSE,"",IF(VALUE(N49)&lt;0,"",IF(VALUE(N49)&gt;100,"",IF(ISNA(VLOOKUP(N49,Regelwerk!$C$6:$D$21,2,TRUE))=TRUE,"",VLOOKUP(N49,Regelwerk!$C$6:$D$21,2,TRUE))))))</f>
        <v>6</v>
      </c>
      <c r="P49" s="46"/>
      <c r="Q49" s="15">
        <v>66.67</v>
      </c>
      <c r="R49" s="38">
        <f>IF(ISBLANK(Q49),"",IF(ISNUMBER(Q49)=FALSE,"",IF(VALUE(Q49)&lt;0,"",IF(VALUE(Q49)&gt;100,"",IF(ISNA(VLOOKUP(Q49,Regelwerk!$C$6:$D$21,2,TRUE))=TRUE,"",VLOOKUP(Q49,Regelwerk!$C$6:$D$21,2,TRUE))))))</f>
        <v>9</v>
      </c>
      <c r="S49" s="46"/>
      <c r="T49" s="15">
        <v>75</v>
      </c>
      <c r="U49" s="38">
        <f>IF(ISBLANK(T49),"",IF(ISNUMBER(T49)=FALSE,"",IF(VALUE(T49)&lt;0,"",IF(VALUE(T49)&gt;100,"",IF(ISNA(VLOOKUP(T49,Regelwerk!$C$6:$D$21,2,TRUE))=TRUE,"",VLOOKUP(T49,Regelwerk!$C$6:$D$21,2,TRUE))))))</f>
        <v>11</v>
      </c>
      <c r="V49" s="46"/>
      <c r="W49" s="15">
        <v>50</v>
      </c>
      <c r="X49" s="38">
        <f>IF(ISBLANK(W49),"",IF(ISNUMBER(W49)=FALSE,"",IF(VALUE(W49)&lt;0,"",IF(VALUE(W49)&gt;100,"",IF(ISNA(VLOOKUP(W49,Regelwerk!$C$6:$D$21,2,TRUE))=TRUE,"",VLOOKUP(W49,Regelwerk!$C$6:$D$21,2,TRUE))))))</f>
        <v>6</v>
      </c>
      <c r="Y49" s="46"/>
      <c r="Z49" s="15">
        <v>100</v>
      </c>
      <c r="AA49" s="38">
        <f>IF(ISBLANK(Z49),"",IF(ISNUMBER(Z49)=FALSE,"",IF(VALUE(Z49)&lt;0,"",IF(VALUE(Z49)&gt;100,"",IF(ISNA(VLOOKUP(Z49,Regelwerk!$C$6:$D$21,2,TRUE))=TRUE,"",VLOOKUP(Z49,Regelwerk!$C$6:$D$21,2,TRUE))))))</f>
        <v>15</v>
      </c>
      <c r="AB49" s="46"/>
      <c r="AC49" s="15"/>
      <c r="AD49" s="38" t="str">
        <f>IF(ISBLANK(AC49),"",IF(ISNUMBER(AC49)=FALSE,"",IF(VALUE(AC49)&lt;0,"",IF(VALUE(AC49)&gt;100,"",IF(ISNA(VLOOKUP(AC49,Regelwerk!$C$6:$D$21,2,TRUE))=TRUE,"",VLOOKUP(AC49,Regelwerk!$C$6:$D$21,2,TRUE))))))</f>
        <v/>
      </c>
      <c r="AE49" s="47"/>
    </row>
    <row r="50" spans="1:31" x14ac:dyDescent="0.2">
      <c r="A50" s="45"/>
      <c r="B50" s="13" t="s">
        <v>37</v>
      </c>
      <c r="C50" s="14" t="s">
        <v>58</v>
      </c>
      <c r="D50" s="46"/>
      <c r="E50" s="15">
        <v>100</v>
      </c>
      <c r="F50" s="38">
        <f>IF(ISBLANK(E50),"",IF(ISNUMBER(E50)=FALSE,"",IF(VALUE(E50)&lt;0,"",IF(VALUE(E50)&gt;100,"",IF(ISNA(VLOOKUP(E50,Regelwerk!$C$6:$D$21,2,TRUE))=TRUE,"",VLOOKUP(E50,Regelwerk!$C$6:$D$21,2,TRUE))))))</f>
        <v>15</v>
      </c>
      <c r="G50" s="46"/>
      <c r="H50" s="15">
        <v>0</v>
      </c>
      <c r="I50" s="38">
        <f>IF(ISBLANK(H50),"",IF(ISNUMBER(H50)=FALSE,"",IF(VALUE(H50)&lt;0,"",IF(VALUE(H50)&gt;100,"",IF(ISNA(VLOOKUP(H50,Regelwerk!$C$6:$D$21,2,TRUE))=TRUE,"",VLOOKUP(H50,Regelwerk!$C$6:$D$21,2,TRUE))))))</f>
        <v>0</v>
      </c>
      <c r="J50" s="46"/>
      <c r="K50" s="15">
        <v>33.33</v>
      </c>
      <c r="L50" s="38">
        <f>IF(ISBLANK(K50),"",IF(ISNUMBER(K50)=FALSE,"",IF(VALUE(K50)&lt;0,"",IF(VALUE(K50)&gt;100,"",IF(ISNA(VLOOKUP(K50,Regelwerk!$C$6:$D$21,2,TRUE))=TRUE,"",VLOOKUP(K50,Regelwerk!$C$6:$D$21,2,TRUE))))))</f>
        <v>3</v>
      </c>
      <c r="M50" s="46"/>
      <c r="N50" s="15">
        <v>50</v>
      </c>
      <c r="O50" s="38">
        <f>IF(ISBLANK(N50),"",IF(ISNUMBER(N50)=FALSE,"",IF(VALUE(N50)&lt;0,"",IF(VALUE(N50)&gt;100,"",IF(ISNA(VLOOKUP(N50,Regelwerk!$C$6:$D$21,2,TRUE))=TRUE,"",VLOOKUP(N50,Regelwerk!$C$6:$D$21,2,TRUE))))))</f>
        <v>6</v>
      </c>
      <c r="P50" s="46"/>
      <c r="Q50" s="15">
        <v>66.67</v>
      </c>
      <c r="R50" s="38">
        <f>IF(ISBLANK(Q50),"",IF(ISNUMBER(Q50)=FALSE,"",IF(VALUE(Q50)&lt;0,"",IF(VALUE(Q50)&gt;100,"",IF(ISNA(VLOOKUP(Q50,Regelwerk!$C$6:$D$21,2,TRUE))=TRUE,"",VLOOKUP(Q50,Regelwerk!$C$6:$D$21,2,TRUE))))))</f>
        <v>9</v>
      </c>
      <c r="S50" s="46"/>
      <c r="T50" s="15">
        <v>75</v>
      </c>
      <c r="U50" s="38">
        <f>IF(ISBLANK(T50),"",IF(ISNUMBER(T50)=FALSE,"",IF(VALUE(T50)&lt;0,"",IF(VALUE(T50)&gt;100,"",IF(ISNA(VLOOKUP(T50,Regelwerk!$C$6:$D$21,2,TRUE))=TRUE,"",VLOOKUP(T50,Regelwerk!$C$6:$D$21,2,TRUE))))))</f>
        <v>11</v>
      </c>
      <c r="V50" s="46"/>
      <c r="W50" s="15">
        <v>50</v>
      </c>
      <c r="X50" s="38">
        <f>IF(ISBLANK(W50),"",IF(ISNUMBER(W50)=FALSE,"",IF(VALUE(W50)&lt;0,"",IF(VALUE(W50)&gt;100,"",IF(ISNA(VLOOKUP(W50,Regelwerk!$C$6:$D$21,2,TRUE))=TRUE,"",VLOOKUP(W50,Regelwerk!$C$6:$D$21,2,TRUE))))))</f>
        <v>6</v>
      </c>
      <c r="Y50" s="46"/>
      <c r="Z50" s="15">
        <v>100</v>
      </c>
      <c r="AA50" s="38">
        <f>IF(ISBLANK(Z50),"",IF(ISNUMBER(Z50)=FALSE,"",IF(VALUE(Z50)&lt;0,"",IF(VALUE(Z50)&gt;100,"",IF(ISNA(VLOOKUP(Z50,Regelwerk!$C$6:$D$21,2,TRUE))=TRUE,"",VLOOKUP(Z50,Regelwerk!$C$6:$D$21,2,TRUE))))))</f>
        <v>15</v>
      </c>
      <c r="AB50" s="46"/>
      <c r="AC50" s="15"/>
      <c r="AD50" s="38" t="str">
        <f>IF(ISBLANK(AC50),"",IF(ISNUMBER(AC50)=FALSE,"",IF(VALUE(AC50)&lt;0,"",IF(VALUE(AC50)&gt;100,"",IF(ISNA(VLOOKUP(AC50,Regelwerk!$C$6:$D$21,2,TRUE))=TRUE,"",VLOOKUP(AC50,Regelwerk!$C$6:$D$21,2,TRUE))))))</f>
        <v/>
      </c>
      <c r="AE50" s="47"/>
    </row>
    <row r="51" spans="1:31" x14ac:dyDescent="0.2">
      <c r="A51" s="45"/>
      <c r="B51" s="13" t="s">
        <v>38</v>
      </c>
      <c r="C51" s="14" t="s">
        <v>39</v>
      </c>
      <c r="D51" s="46"/>
      <c r="E51" s="15">
        <v>90</v>
      </c>
      <c r="F51" s="38">
        <f>IF(ISBLANK(E51),"",IF(ISNUMBER(E51)=FALSE,"",IF(VALUE(E51)&lt;0,"",IF(VALUE(E51)&gt;100,"",IF(ISNA(VLOOKUP(E51,Regelwerk!$C$6:$D$21,2,TRUE))=TRUE,"",VLOOKUP(E51,Regelwerk!$C$6:$D$21,2,TRUE))))))</f>
        <v>14</v>
      </c>
      <c r="G51" s="46"/>
      <c r="H51" s="15">
        <v>0</v>
      </c>
      <c r="I51" s="38">
        <f>IF(ISBLANK(H51),"",IF(ISNUMBER(H51)=FALSE,"",IF(VALUE(H51)&lt;0,"",IF(VALUE(H51)&gt;100,"",IF(ISNA(VLOOKUP(H51,Regelwerk!$C$6:$D$21,2,TRUE))=TRUE,"",VLOOKUP(H51,Regelwerk!$C$6:$D$21,2,TRUE))))))</f>
        <v>0</v>
      </c>
      <c r="J51" s="46"/>
      <c r="K51" s="15">
        <v>33.33</v>
      </c>
      <c r="L51" s="38">
        <f>IF(ISBLANK(K51),"",IF(ISNUMBER(K51)=FALSE,"",IF(VALUE(K51)&lt;0,"",IF(VALUE(K51)&gt;100,"",IF(ISNA(VLOOKUP(K51,Regelwerk!$C$6:$D$21,2,TRUE))=TRUE,"",VLOOKUP(K51,Regelwerk!$C$6:$D$21,2,TRUE))))))</f>
        <v>3</v>
      </c>
      <c r="M51" s="46"/>
      <c r="N51" s="15">
        <v>50</v>
      </c>
      <c r="O51" s="38">
        <f>IF(ISBLANK(N51),"",IF(ISNUMBER(N51)=FALSE,"",IF(VALUE(N51)&lt;0,"",IF(VALUE(N51)&gt;100,"",IF(ISNA(VLOOKUP(N51,Regelwerk!$C$6:$D$21,2,TRUE))=TRUE,"",VLOOKUP(N51,Regelwerk!$C$6:$D$21,2,TRUE))))))</f>
        <v>6</v>
      </c>
      <c r="P51" s="46"/>
      <c r="Q51" s="15">
        <v>66.67</v>
      </c>
      <c r="R51" s="38">
        <f>IF(ISBLANK(Q51),"",IF(ISNUMBER(Q51)=FALSE,"",IF(VALUE(Q51)&lt;0,"",IF(VALUE(Q51)&gt;100,"",IF(ISNA(VLOOKUP(Q51,Regelwerk!$C$6:$D$21,2,TRUE))=TRUE,"",VLOOKUP(Q51,Regelwerk!$C$6:$D$21,2,TRUE))))))</f>
        <v>9</v>
      </c>
      <c r="S51" s="46"/>
      <c r="T51" s="15">
        <v>75</v>
      </c>
      <c r="U51" s="38">
        <f>IF(ISBLANK(T51),"",IF(ISNUMBER(T51)=FALSE,"",IF(VALUE(T51)&lt;0,"",IF(VALUE(T51)&gt;100,"",IF(ISNA(VLOOKUP(T51,Regelwerk!$C$6:$D$21,2,TRUE))=TRUE,"",VLOOKUP(T51,Regelwerk!$C$6:$D$21,2,TRUE))))))</f>
        <v>11</v>
      </c>
      <c r="V51" s="46"/>
      <c r="W51" s="15">
        <v>50</v>
      </c>
      <c r="X51" s="38">
        <f>IF(ISBLANK(W51),"",IF(ISNUMBER(W51)=FALSE,"",IF(VALUE(W51)&lt;0,"",IF(VALUE(W51)&gt;100,"",IF(ISNA(VLOOKUP(W51,Regelwerk!$C$6:$D$21,2,TRUE))=TRUE,"",VLOOKUP(W51,Regelwerk!$C$6:$D$21,2,TRUE))))))</f>
        <v>6</v>
      </c>
      <c r="Y51" s="46"/>
      <c r="Z51" s="15">
        <v>100</v>
      </c>
      <c r="AA51" s="38">
        <f>IF(ISBLANK(Z51),"",IF(ISNUMBER(Z51)=FALSE,"",IF(VALUE(Z51)&lt;0,"",IF(VALUE(Z51)&gt;100,"",IF(ISNA(VLOOKUP(Z51,Regelwerk!$C$6:$D$21,2,TRUE))=TRUE,"",VLOOKUP(Z51,Regelwerk!$C$6:$D$21,2,TRUE))))))</f>
        <v>15</v>
      </c>
      <c r="AB51" s="46"/>
      <c r="AC51" s="15"/>
      <c r="AD51" s="38" t="str">
        <f>IF(ISBLANK(AC51),"",IF(ISNUMBER(AC51)=FALSE,"",IF(VALUE(AC51)&lt;0,"",IF(VALUE(AC51)&gt;100,"",IF(ISNA(VLOOKUP(AC51,Regelwerk!$C$6:$D$21,2,TRUE))=TRUE,"",VLOOKUP(AC51,Regelwerk!$C$6:$D$21,2,TRUE))))))</f>
        <v/>
      </c>
      <c r="AE51" s="47"/>
    </row>
    <row r="52" spans="1:31" x14ac:dyDescent="0.2">
      <c r="A52" s="45"/>
      <c r="B52" s="13" t="s">
        <v>40</v>
      </c>
      <c r="C52" s="14" t="s">
        <v>41</v>
      </c>
      <c r="D52" s="46"/>
      <c r="E52" s="15">
        <v>80</v>
      </c>
      <c r="F52" s="38">
        <f>IF(ISBLANK(E52),"",IF(ISNUMBER(E52)=FALSE,"",IF(VALUE(E52)&lt;0,"",IF(VALUE(E52)&gt;100,"",IF(ISNA(VLOOKUP(E52,Regelwerk!$C$6:$D$21,2,TRUE))=TRUE,"",VLOOKUP(E52,Regelwerk!$C$6:$D$21,2,TRUE))))))</f>
        <v>12</v>
      </c>
      <c r="G52" s="46"/>
      <c r="H52" s="15">
        <v>0</v>
      </c>
      <c r="I52" s="38">
        <f>IF(ISBLANK(H52),"",IF(ISNUMBER(H52)=FALSE,"",IF(VALUE(H52)&lt;0,"",IF(VALUE(H52)&gt;100,"",IF(ISNA(VLOOKUP(H52,Regelwerk!$C$6:$D$21,2,TRUE))=TRUE,"",VLOOKUP(H52,Regelwerk!$C$6:$D$21,2,TRUE))))))</f>
        <v>0</v>
      </c>
      <c r="J52" s="46"/>
      <c r="K52" s="15">
        <v>33.33</v>
      </c>
      <c r="L52" s="38">
        <f>IF(ISBLANK(K52),"",IF(ISNUMBER(K52)=FALSE,"",IF(VALUE(K52)&lt;0,"",IF(VALUE(K52)&gt;100,"",IF(ISNA(VLOOKUP(K52,Regelwerk!$C$6:$D$21,2,TRUE))=TRUE,"",VLOOKUP(K52,Regelwerk!$C$6:$D$21,2,TRUE))))))</f>
        <v>3</v>
      </c>
      <c r="M52" s="46"/>
      <c r="N52" s="15">
        <v>50</v>
      </c>
      <c r="O52" s="38">
        <f>IF(ISBLANK(N52),"",IF(ISNUMBER(N52)=FALSE,"",IF(VALUE(N52)&lt;0,"",IF(VALUE(N52)&gt;100,"",IF(ISNA(VLOOKUP(N52,Regelwerk!$C$6:$D$21,2,TRUE))=TRUE,"",VLOOKUP(N52,Regelwerk!$C$6:$D$21,2,TRUE))))))</f>
        <v>6</v>
      </c>
      <c r="P52" s="46"/>
      <c r="Q52" s="15">
        <v>66.67</v>
      </c>
      <c r="R52" s="38">
        <f>IF(ISBLANK(Q52),"",IF(ISNUMBER(Q52)=FALSE,"",IF(VALUE(Q52)&lt;0,"",IF(VALUE(Q52)&gt;100,"",IF(ISNA(VLOOKUP(Q52,Regelwerk!$C$6:$D$21,2,TRUE))=TRUE,"",VLOOKUP(Q52,Regelwerk!$C$6:$D$21,2,TRUE))))))</f>
        <v>9</v>
      </c>
      <c r="S52" s="46"/>
      <c r="T52" s="15">
        <v>75</v>
      </c>
      <c r="U52" s="38">
        <f>IF(ISBLANK(T52),"",IF(ISNUMBER(T52)=FALSE,"",IF(VALUE(T52)&lt;0,"",IF(VALUE(T52)&gt;100,"",IF(ISNA(VLOOKUP(T52,Regelwerk!$C$6:$D$21,2,TRUE))=TRUE,"",VLOOKUP(T52,Regelwerk!$C$6:$D$21,2,TRUE))))))</f>
        <v>11</v>
      </c>
      <c r="V52" s="46"/>
      <c r="W52" s="15">
        <v>50</v>
      </c>
      <c r="X52" s="38">
        <f>IF(ISBLANK(W52),"",IF(ISNUMBER(W52)=FALSE,"",IF(VALUE(W52)&lt;0,"",IF(VALUE(W52)&gt;100,"",IF(ISNA(VLOOKUP(W52,Regelwerk!$C$6:$D$21,2,TRUE))=TRUE,"",VLOOKUP(W52,Regelwerk!$C$6:$D$21,2,TRUE))))))</f>
        <v>6</v>
      </c>
      <c r="Y52" s="46"/>
      <c r="Z52" s="15">
        <v>100</v>
      </c>
      <c r="AA52" s="38">
        <f>IF(ISBLANK(Z52),"",IF(ISNUMBER(Z52)=FALSE,"",IF(VALUE(Z52)&lt;0,"",IF(VALUE(Z52)&gt;100,"",IF(ISNA(VLOOKUP(Z52,Regelwerk!$C$6:$D$21,2,TRUE))=TRUE,"",VLOOKUP(Z52,Regelwerk!$C$6:$D$21,2,TRUE))))))</f>
        <v>15</v>
      </c>
      <c r="AB52" s="46"/>
      <c r="AC52" s="15"/>
      <c r="AD52" s="38" t="str">
        <f>IF(ISBLANK(AC52),"",IF(ISNUMBER(AC52)=FALSE,"",IF(VALUE(AC52)&lt;0,"",IF(VALUE(AC52)&gt;100,"",IF(ISNA(VLOOKUP(AC52,Regelwerk!$C$6:$D$21,2,TRUE))=TRUE,"",VLOOKUP(AC52,Regelwerk!$C$6:$D$21,2,TRUE))))))</f>
        <v/>
      </c>
      <c r="AE52" s="47"/>
    </row>
    <row r="53" spans="1:31" x14ac:dyDescent="0.2">
      <c r="A53" s="45"/>
      <c r="B53" s="13" t="s">
        <v>42</v>
      </c>
      <c r="C53" s="14" t="s">
        <v>43</v>
      </c>
      <c r="D53" s="46"/>
      <c r="E53" s="15">
        <v>70</v>
      </c>
      <c r="F53" s="38">
        <f>IF(ISBLANK(E53),"",IF(ISNUMBER(E53)=FALSE,"",IF(VALUE(E53)&lt;0,"",IF(VALUE(E53)&gt;100,"",IF(ISNA(VLOOKUP(E53,Regelwerk!$C$6:$D$21,2,TRUE))=TRUE,"",VLOOKUP(E53,Regelwerk!$C$6:$D$21,2,TRUE))))))</f>
        <v>10</v>
      </c>
      <c r="G53" s="46"/>
      <c r="H53" s="15">
        <v>0</v>
      </c>
      <c r="I53" s="38">
        <f>IF(ISBLANK(H53),"",IF(ISNUMBER(H53)=FALSE,"",IF(VALUE(H53)&lt;0,"",IF(VALUE(H53)&gt;100,"",IF(ISNA(VLOOKUP(H53,Regelwerk!$C$6:$D$21,2,TRUE))=TRUE,"",VLOOKUP(H53,Regelwerk!$C$6:$D$21,2,TRUE))))))</f>
        <v>0</v>
      </c>
      <c r="J53" s="46"/>
      <c r="K53" s="15">
        <v>33.33</v>
      </c>
      <c r="L53" s="38">
        <f>IF(ISBLANK(K53),"",IF(ISNUMBER(K53)=FALSE,"",IF(VALUE(K53)&lt;0,"",IF(VALUE(K53)&gt;100,"",IF(ISNA(VLOOKUP(K53,Regelwerk!$C$6:$D$21,2,TRUE))=TRUE,"",VLOOKUP(K53,Regelwerk!$C$6:$D$21,2,TRUE))))))</f>
        <v>3</v>
      </c>
      <c r="M53" s="46"/>
      <c r="N53" s="15">
        <v>50</v>
      </c>
      <c r="O53" s="38">
        <f>IF(ISBLANK(N53),"",IF(ISNUMBER(N53)=FALSE,"",IF(VALUE(N53)&lt;0,"",IF(VALUE(N53)&gt;100,"",IF(ISNA(VLOOKUP(N53,Regelwerk!$C$6:$D$21,2,TRUE))=TRUE,"",VLOOKUP(N53,Regelwerk!$C$6:$D$21,2,TRUE))))))</f>
        <v>6</v>
      </c>
      <c r="P53" s="46"/>
      <c r="Q53" s="15">
        <v>66.67</v>
      </c>
      <c r="R53" s="38">
        <f>IF(ISBLANK(Q53),"",IF(ISNUMBER(Q53)=FALSE,"",IF(VALUE(Q53)&lt;0,"",IF(VALUE(Q53)&gt;100,"",IF(ISNA(VLOOKUP(Q53,Regelwerk!$C$6:$D$21,2,TRUE))=TRUE,"",VLOOKUP(Q53,Regelwerk!$C$6:$D$21,2,TRUE))))))</f>
        <v>9</v>
      </c>
      <c r="S53" s="46"/>
      <c r="T53" s="15">
        <v>75</v>
      </c>
      <c r="U53" s="38">
        <f>IF(ISBLANK(T53),"",IF(ISNUMBER(T53)=FALSE,"",IF(VALUE(T53)&lt;0,"",IF(VALUE(T53)&gt;100,"",IF(ISNA(VLOOKUP(T53,Regelwerk!$C$6:$D$21,2,TRUE))=TRUE,"",VLOOKUP(T53,Regelwerk!$C$6:$D$21,2,TRUE))))))</f>
        <v>11</v>
      </c>
      <c r="V53" s="46"/>
      <c r="W53" s="15">
        <v>50</v>
      </c>
      <c r="X53" s="38">
        <f>IF(ISBLANK(W53),"",IF(ISNUMBER(W53)=FALSE,"",IF(VALUE(W53)&lt;0,"",IF(VALUE(W53)&gt;100,"",IF(ISNA(VLOOKUP(W53,Regelwerk!$C$6:$D$21,2,TRUE))=TRUE,"",VLOOKUP(W53,Regelwerk!$C$6:$D$21,2,TRUE))))))</f>
        <v>6</v>
      </c>
      <c r="Y53" s="46"/>
      <c r="Z53" s="15">
        <v>100</v>
      </c>
      <c r="AA53" s="38">
        <f>IF(ISBLANK(Z53),"",IF(ISNUMBER(Z53)=FALSE,"",IF(VALUE(Z53)&lt;0,"",IF(VALUE(Z53)&gt;100,"",IF(ISNA(VLOOKUP(Z53,Regelwerk!$C$6:$D$21,2,TRUE))=TRUE,"",VLOOKUP(Z53,Regelwerk!$C$6:$D$21,2,TRUE))))))</f>
        <v>15</v>
      </c>
      <c r="AB53" s="46"/>
      <c r="AC53" s="15"/>
      <c r="AD53" s="38" t="str">
        <f>IF(ISBLANK(AC53),"",IF(ISNUMBER(AC53)=FALSE,"",IF(VALUE(AC53)&lt;0,"",IF(VALUE(AC53)&gt;100,"",IF(ISNA(VLOOKUP(AC53,Regelwerk!$C$6:$D$21,2,TRUE))=TRUE,"",VLOOKUP(AC53,Regelwerk!$C$6:$D$21,2,TRUE))))))</f>
        <v/>
      </c>
      <c r="AE53" s="47"/>
    </row>
    <row r="54" spans="1:31" x14ac:dyDescent="0.2">
      <c r="A54" s="45"/>
      <c r="B54" s="13" t="s">
        <v>45</v>
      </c>
      <c r="C54" s="14" t="s">
        <v>47</v>
      </c>
      <c r="D54" s="46"/>
      <c r="E54" s="15">
        <v>60</v>
      </c>
      <c r="F54" s="38">
        <f>IF(ISBLANK(E54),"",IF(ISNUMBER(E54)=FALSE,"",IF(VALUE(E54)&lt;0,"",IF(VALUE(E54)&gt;100,"",IF(ISNA(VLOOKUP(E54,Regelwerk!$C$6:$D$21,2,TRUE))=TRUE,"",VLOOKUP(E54,Regelwerk!$C$6:$D$21,2,TRUE))))))</f>
        <v>8</v>
      </c>
      <c r="G54" s="46"/>
      <c r="H54" s="15">
        <v>0</v>
      </c>
      <c r="I54" s="38">
        <f>IF(ISBLANK(H54),"",IF(ISNUMBER(H54)=FALSE,"",IF(VALUE(H54)&lt;0,"",IF(VALUE(H54)&gt;100,"",IF(ISNA(VLOOKUP(H54,Regelwerk!$C$6:$D$21,2,TRUE))=TRUE,"",VLOOKUP(H54,Regelwerk!$C$6:$D$21,2,TRUE))))))</f>
        <v>0</v>
      </c>
      <c r="J54" s="46"/>
      <c r="K54" s="15">
        <v>33.33</v>
      </c>
      <c r="L54" s="38">
        <f>IF(ISBLANK(K54),"",IF(ISNUMBER(K54)=FALSE,"",IF(VALUE(K54)&lt;0,"",IF(VALUE(K54)&gt;100,"",IF(ISNA(VLOOKUP(K54,Regelwerk!$C$6:$D$21,2,TRUE))=TRUE,"",VLOOKUP(K54,Regelwerk!$C$6:$D$21,2,TRUE))))))</f>
        <v>3</v>
      </c>
      <c r="M54" s="46"/>
      <c r="N54" s="15">
        <v>50</v>
      </c>
      <c r="O54" s="38">
        <f>IF(ISBLANK(N54),"",IF(ISNUMBER(N54)=FALSE,"",IF(VALUE(N54)&lt;0,"",IF(VALUE(N54)&gt;100,"",IF(ISNA(VLOOKUP(N54,Regelwerk!$C$6:$D$21,2,TRUE))=TRUE,"",VLOOKUP(N54,Regelwerk!$C$6:$D$21,2,TRUE))))))</f>
        <v>6</v>
      </c>
      <c r="P54" s="46"/>
      <c r="Q54" s="15">
        <v>66.67</v>
      </c>
      <c r="R54" s="38">
        <f>IF(ISBLANK(Q54),"",IF(ISNUMBER(Q54)=FALSE,"",IF(VALUE(Q54)&lt;0,"",IF(VALUE(Q54)&gt;100,"",IF(ISNA(VLOOKUP(Q54,Regelwerk!$C$6:$D$21,2,TRUE))=TRUE,"",VLOOKUP(Q54,Regelwerk!$C$6:$D$21,2,TRUE))))))</f>
        <v>9</v>
      </c>
      <c r="S54" s="46"/>
      <c r="T54" s="15">
        <v>75</v>
      </c>
      <c r="U54" s="38">
        <f>IF(ISBLANK(T54),"",IF(ISNUMBER(T54)=FALSE,"",IF(VALUE(T54)&lt;0,"",IF(VALUE(T54)&gt;100,"",IF(ISNA(VLOOKUP(T54,Regelwerk!$C$6:$D$21,2,TRUE))=TRUE,"",VLOOKUP(T54,Regelwerk!$C$6:$D$21,2,TRUE))))))</f>
        <v>11</v>
      </c>
      <c r="V54" s="46"/>
      <c r="W54" s="15">
        <v>50</v>
      </c>
      <c r="X54" s="38">
        <f>IF(ISBLANK(W54),"",IF(ISNUMBER(W54)=FALSE,"",IF(VALUE(W54)&lt;0,"",IF(VALUE(W54)&gt;100,"",IF(ISNA(VLOOKUP(W54,Regelwerk!$C$6:$D$21,2,TRUE))=TRUE,"",VLOOKUP(W54,Regelwerk!$C$6:$D$21,2,TRUE))))))</f>
        <v>6</v>
      </c>
      <c r="Y54" s="46"/>
      <c r="Z54" s="15">
        <v>100</v>
      </c>
      <c r="AA54" s="38">
        <f>IF(ISBLANK(Z54),"",IF(ISNUMBER(Z54)=FALSE,"",IF(VALUE(Z54)&lt;0,"",IF(VALUE(Z54)&gt;100,"",IF(ISNA(VLOOKUP(Z54,Regelwerk!$C$6:$D$21,2,TRUE))=TRUE,"",VLOOKUP(Z54,Regelwerk!$C$6:$D$21,2,TRUE))))))</f>
        <v>15</v>
      </c>
      <c r="AB54" s="46"/>
      <c r="AC54" s="15"/>
      <c r="AD54" s="38" t="str">
        <f>IF(ISBLANK(AC54),"",IF(ISNUMBER(AC54)=FALSE,"",IF(VALUE(AC54)&lt;0,"",IF(VALUE(AC54)&gt;100,"",IF(ISNA(VLOOKUP(AC54,Regelwerk!$C$6:$D$21,2,TRUE))=TRUE,"",VLOOKUP(AC54,Regelwerk!$C$6:$D$21,2,TRUE))))))</f>
        <v/>
      </c>
      <c r="AE54" s="47"/>
    </row>
    <row r="55" spans="1:31" x14ac:dyDescent="0.2">
      <c r="A55" s="45"/>
      <c r="B55" s="13" t="s">
        <v>44</v>
      </c>
      <c r="C55" s="14" t="s">
        <v>46</v>
      </c>
      <c r="D55" s="46"/>
      <c r="E55" s="15">
        <v>50</v>
      </c>
      <c r="F55" s="38">
        <f>IF(ISBLANK(E55),"",IF(ISNUMBER(E55)=FALSE,"",IF(VALUE(E55)&lt;0,"",IF(VALUE(E55)&gt;100,"",IF(ISNA(VLOOKUP(E55,Regelwerk!$C$6:$D$21,2,TRUE))=TRUE,"",VLOOKUP(E55,Regelwerk!$C$6:$D$21,2,TRUE))))))</f>
        <v>6</v>
      </c>
      <c r="G55" s="46"/>
      <c r="H55" s="15">
        <v>0</v>
      </c>
      <c r="I55" s="38">
        <f>IF(ISBLANK(H55),"",IF(ISNUMBER(H55)=FALSE,"",IF(VALUE(H55)&lt;0,"",IF(VALUE(H55)&gt;100,"",IF(ISNA(VLOOKUP(H55,Regelwerk!$C$6:$D$21,2,TRUE))=TRUE,"",VLOOKUP(H55,Regelwerk!$C$6:$D$21,2,TRUE))))))</f>
        <v>0</v>
      </c>
      <c r="J55" s="46"/>
      <c r="K55" s="15">
        <v>33.33</v>
      </c>
      <c r="L55" s="38">
        <f>IF(ISBLANK(K55),"",IF(ISNUMBER(K55)=FALSE,"",IF(VALUE(K55)&lt;0,"",IF(VALUE(K55)&gt;100,"",IF(ISNA(VLOOKUP(K55,Regelwerk!$C$6:$D$21,2,TRUE))=TRUE,"",VLOOKUP(K55,Regelwerk!$C$6:$D$21,2,TRUE))))))</f>
        <v>3</v>
      </c>
      <c r="M55" s="46"/>
      <c r="N55" s="15">
        <v>50</v>
      </c>
      <c r="O55" s="38">
        <f>IF(ISBLANK(N55),"",IF(ISNUMBER(N55)=FALSE,"",IF(VALUE(N55)&lt;0,"",IF(VALUE(N55)&gt;100,"",IF(ISNA(VLOOKUP(N55,Regelwerk!$C$6:$D$21,2,TRUE))=TRUE,"",VLOOKUP(N55,Regelwerk!$C$6:$D$21,2,TRUE))))))</f>
        <v>6</v>
      </c>
      <c r="P55" s="46"/>
      <c r="Q55" s="15">
        <v>66.67</v>
      </c>
      <c r="R55" s="38">
        <f>IF(ISBLANK(Q55),"",IF(ISNUMBER(Q55)=FALSE,"",IF(VALUE(Q55)&lt;0,"",IF(VALUE(Q55)&gt;100,"",IF(ISNA(VLOOKUP(Q55,Regelwerk!$C$6:$D$21,2,TRUE))=TRUE,"",VLOOKUP(Q55,Regelwerk!$C$6:$D$21,2,TRUE))))))</f>
        <v>9</v>
      </c>
      <c r="S55" s="46"/>
      <c r="T55" s="15">
        <v>75</v>
      </c>
      <c r="U55" s="38">
        <f>IF(ISBLANK(T55),"",IF(ISNUMBER(T55)=FALSE,"",IF(VALUE(T55)&lt;0,"",IF(VALUE(T55)&gt;100,"",IF(ISNA(VLOOKUP(T55,Regelwerk!$C$6:$D$21,2,TRUE))=TRUE,"",VLOOKUP(T55,Regelwerk!$C$6:$D$21,2,TRUE))))))</f>
        <v>11</v>
      </c>
      <c r="V55" s="46"/>
      <c r="W55" s="15">
        <v>50</v>
      </c>
      <c r="X55" s="38">
        <f>IF(ISBLANK(W55),"",IF(ISNUMBER(W55)=FALSE,"",IF(VALUE(W55)&lt;0,"",IF(VALUE(W55)&gt;100,"",IF(ISNA(VLOOKUP(W55,Regelwerk!$C$6:$D$21,2,TRUE))=TRUE,"",VLOOKUP(W55,Regelwerk!$C$6:$D$21,2,TRUE))))))</f>
        <v>6</v>
      </c>
      <c r="Y55" s="46"/>
      <c r="Z55" s="15">
        <v>100</v>
      </c>
      <c r="AA55" s="38">
        <f>IF(ISBLANK(Z55),"",IF(ISNUMBER(Z55)=FALSE,"",IF(VALUE(Z55)&lt;0,"",IF(VALUE(Z55)&gt;100,"",IF(ISNA(VLOOKUP(Z55,Regelwerk!$C$6:$D$21,2,TRUE))=TRUE,"",VLOOKUP(Z55,Regelwerk!$C$6:$D$21,2,TRUE))))))</f>
        <v>15</v>
      </c>
      <c r="AB55" s="46"/>
      <c r="AC55" s="15"/>
      <c r="AD55" s="38" t="str">
        <f>IF(ISBLANK(AC55),"",IF(ISNUMBER(AC55)=FALSE,"",IF(VALUE(AC55)&lt;0,"",IF(VALUE(AC55)&gt;100,"",IF(ISNA(VLOOKUP(AC55,Regelwerk!$C$6:$D$21,2,TRUE))=TRUE,"",VLOOKUP(AC55,Regelwerk!$C$6:$D$21,2,TRUE))))))</f>
        <v/>
      </c>
      <c r="AE55" s="47"/>
    </row>
    <row r="56" spans="1:31" x14ac:dyDescent="0.2">
      <c r="A56" s="45"/>
      <c r="B56" s="13"/>
      <c r="C56" s="14"/>
      <c r="D56" s="46"/>
      <c r="E56" s="15"/>
      <c r="F56" s="38" t="str">
        <f>IF(ISBLANK(E56),"",IF(ISNUMBER(E56)=FALSE,"",IF(VALUE(E56)&lt;0,"",IF(VALUE(E56)&gt;100,"",IF(ISNA(VLOOKUP(E56,Regelwerk!$C$6:$D$21,2,TRUE))=TRUE,"",VLOOKUP(E56,Regelwerk!$C$6:$D$21,2,TRUE))))))</f>
        <v/>
      </c>
      <c r="G56" s="46"/>
      <c r="H56" s="15"/>
      <c r="I56" s="38" t="str">
        <f>IF(ISBLANK(H56),"",IF(ISNUMBER(H56)=FALSE,"",IF(VALUE(H56)&lt;0,"",IF(VALUE(H56)&gt;100,"",IF(ISNA(VLOOKUP(H56,Regelwerk!$C$6:$D$21,2,TRUE))=TRUE,"",VLOOKUP(H56,Regelwerk!$C$6:$D$21,2,TRUE))))))</f>
        <v/>
      </c>
      <c r="J56" s="46"/>
      <c r="K56" s="15"/>
      <c r="L56" s="38" t="str">
        <f>IF(ISBLANK(K56),"",IF(ISNUMBER(K56)=FALSE,"",IF(VALUE(K56)&lt;0,"",IF(VALUE(K56)&gt;100,"",IF(ISNA(VLOOKUP(K56,Regelwerk!$C$6:$D$21,2,TRUE))=TRUE,"",VLOOKUP(K56,Regelwerk!$C$6:$D$21,2,TRUE))))))</f>
        <v/>
      </c>
      <c r="M56" s="46"/>
      <c r="N56" s="15"/>
      <c r="O56" s="38" t="str">
        <f>IF(ISBLANK(N56),"",IF(ISNUMBER(N56)=FALSE,"",IF(VALUE(N56)&lt;0,"",IF(VALUE(N56)&gt;100,"",IF(ISNA(VLOOKUP(N56,Regelwerk!$C$6:$D$21,2,TRUE))=TRUE,"",VLOOKUP(N56,Regelwerk!$C$6:$D$21,2,TRUE))))))</f>
        <v/>
      </c>
      <c r="P56" s="46"/>
      <c r="Q56" s="15"/>
      <c r="R56" s="38" t="str">
        <f>IF(ISBLANK(Q56),"",IF(ISNUMBER(Q56)=FALSE,"",IF(VALUE(Q56)&lt;0,"",IF(VALUE(Q56)&gt;100,"",IF(ISNA(VLOOKUP(Q56,Regelwerk!$C$6:$D$21,2,TRUE))=TRUE,"",VLOOKUP(Q56,Regelwerk!$C$6:$D$21,2,TRUE))))))</f>
        <v/>
      </c>
      <c r="S56" s="46"/>
      <c r="T56" s="15"/>
      <c r="U56" s="38" t="str">
        <f>IF(ISBLANK(T56),"",IF(ISNUMBER(T56)=FALSE,"",IF(VALUE(T56)&lt;0,"",IF(VALUE(T56)&gt;100,"",IF(ISNA(VLOOKUP(T56,Regelwerk!$C$6:$D$21,2,TRUE))=TRUE,"",VLOOKUP(T56,Regelwerk!$C$6:$D$21,2,TRUE))))))</f>
        <v/>
      </c>
      <c r="V56" s="46"/>
      <c r="W56" s="15"/>
      <c r="X56" s="38" t="str">
        <f>IF(ISBLANK(W56),"",IF(ISNUMBER(W56)=FALSE,"",IF(VALUE(W56)&lt;0,"",IF(VALUE(W56)&gt;100,"",IF(ISNA(VLOOKUP(W56,Regelwerk!$C$6:$D$21,2,TRUE))=TRUE,"",VLOOKUP(W56,Regelwerk!$C$6:$D$21,2,TRUE))))))</f>
        <v/>
      </c>
      <c r="Y56" s="46"/>
      <c r="Z56" s="15"/>
      <c r="AA56" s="38" t="str">
        <f>IF(ISBLANK(Z56),"",IF(ISNUMBER(Z56)=FALSE,"",IF(VALUE(Z56)&lt;0,"",IF(VALUE(Z56)&gt;100,"",IF(ISNA(VLOOKUP(Z56,Regelwerk!$C$6:$D$21,2,TRUE))=TRUE,"",VLOOKUP(Z56,Regelwerk!$C$6:$D$21,2,TRUE))))))</f>
        <v/>
      </c>
      <c r="AB56" s="46"/>
      <c r="AC56" s="15"/>
      <c r="AD56" s="38" t="str">
        <f>IF(ISBLANK(AC56),"",IF(ISNUMBER(AC56)=FALSE,"",IF(VALUE(AC56)&lt;0,"",IF(VALUE(AC56)&gt;100,"",IF(ISNA(VLOOKUP(AC56,Regelwerk!$C$6:$D$21,2,TRUE))=TRUE,"",VLOOKUP(AC56,Regelwerk!$C$6:$D$21,2,TRUE))))))</f>
        <v/>
      </c>
      <c r="AE56" s="47"/>
    </row>
    <row r="57" spans="1:31" x14ac:dyDescent="0.2">
      <c r="A57" s="45"/>
      <c r="B57" s="13"/>
      <c r="C57" s="14"/>
      <c r="D57" s="46"/>
      <c r="E57" s="15"/>
      <c r="F57" s="38" t="str">
        <f>IF(ISBLANK(E57),"",IF(ISNUMBER(E57)=FALSE,"",IF(VALUE(E57)&lt;0,"",IF(VALUE(E57)&gt;100,"",IF(ISNA(VLOOKUP(E57,Regelwerk!$C$6:$D$21,2,TRUE))=TRUE,"",VLOOKUP(E57,Regelwerk!$C$6:$D$21,2,TRUE))))))</f>
        <v/>
      </c>
      <c r="G57" s="46"/>
      <c r="H57" s="15"/>
      <c r="I57" s="38" t="str">
        <f>IF(ISBLANK(H57),"",IF(ISNUMBER(H57)=FALSE,"",IF(VALUE(H57)&lt;0,"",IF(VALUE(H57)&gt;100,"",IF(ISNA(VLOOKUP(H57,Regelwerk!$C$6:$D$21,2,TRUE))=TRUE,"",VLOOKUP(H57,Regelwerk!$C$6:$D$21,2,TRUE))))))</f>
        <v/>
      </c>
      <c r="J57" s="46"/>
      <c r="K57" s="15"/>
      <c r="L57" s="38" t="str">
        <f>IF(ISBLANK(K57),"",IF(ISNUMBER(K57)=FALSE,"",IF(VALUE(K57)&lt;0,"",IF(VALUE(K57)&gt;100,"",IF(ISNA(VLOOKUP(K57,Regelwerk!$C$6:$D$21,2,TRUE))=TRUE,"",VLOOKUP(K57,Regelwerk!$C$6:$D$21,2,TRUE))))))</f>
        <v/>
      </c>
      <c r="M57" s="46"/>
      <c r="N57" s="15"/>
      <c r="O57" s="38" t="str">
        <f>IF(ISBLANK(N57),"",IF(ISNUMBER(N57)=FALSE,"",IF(VALUE(N57)&lt;0,"",IF(VALUE(N57)&gt;100,"",IF(ISNA(VLOOKUP(N57,Regelwerk!$C$6:$D$21,2,TRUE))=TRUE,"",VLOOKUP(N57,Regelwerk!$C$6:$D$21,2,TRUE))))))</f>
        <v/>
      </c>
      <c r="P57" s="46"/>
      <c r="Q57" s="15"/>
      <c r="R57" s="38" t="str">
        <f>IF(ISBLANK(Q57),"",IF(ISNUMBER(Q57)=FALSE,"",IF(VALUE(Q57)&lt;0,"",IF(VALUE(Q57)&gt;100,"",IF(ISNA(VLOOKUP(Q57,Regelwerk!$C$6:$D$21,2,TRUE))=TRUE,"",VLOOKUP(Q57,Regelwerk!$C$6:$D$21,2,TRUE))))))</f>
        <v/>
      </c>
      <c r="S57" s="46"/>
      <c r="T57" s="15"/>
      <c r="U57" s="38" t="str">
        <f>IF(ISBLANK(T57),"",IF(ISNUMBER(T57)=FALSE,"",IF(VALUE(T57)&lt;0,"",IF(VALUE(T57)&gt;100,"",IF(ISNA(VLOOKUP(T57,Regelwerk!$C$6:$D$21,2,TRUE))=TRUE,"",VLOOKUP(T57,Regelwerk!$C$6:$D$21,2,TRUE))))))</f>
        <v/>
      </c>
      <c r="V57" s="46"/>
      <c r="W57" s="15"/>
      <c r="X57" s="38" t="str">
        <f>IF(ISBLANK(W57),"",IF(ISNUMBER(W57)=FALSE,"",IF(VALUE(W57)&lt;0,"",IF(VALUE(W57)&gt;100,"",IF(ISNA(VLOOKUP(W57,Regelwerk!$C$6:$D$21,2,TRUE))=TRUE,"",VLOOKUP(W57,Regelwerk!$C$6:$D$21,2,TRUE))))))</f>
        <v/>
      </c>
      <c r="Y57" s="46"/>
      <c r="Z57" s="15"/>
      <c r="AA57" s="38" t="str">
        <f>IF(ISBLANK(Z57),"",IF(ISNUMBER(Z57)=FALSE,"",IF(VALUE(Z57)&lt;0,"",IF(VALUE(Z57)&gt;100,"",IF(ISNA(VLOOKUP(Z57,Regelwerk!$C$6:$D$21,2,TRUE))=TRUE,"",VLOOKUP(Z57,Regelwerk!$C$6:$D$21,2,TRUE))))))</f>
        <v/>
      </c>
      <c r="AB57" s="46"/>
      <c r="AC57" s="15"/>
      <c r="AD57" s="38" t="str">
        <f>IF(ISBLANK(AC57),"",IF(ISNUMBER(AC57)=FALSE,"",IF(VALUE(AC57)&lt;0,"",IF(VALUE(AC57)&gt;100,"",IF(ISNA(VLOOKUP(AC57,Regelwerk!$C$6:$D$21,2,TRUE))=TRUE,"",VLOOKUP(AC57,Regelwerk!$C$6:$D$21,2,TRUE))))))</f>
        <v/>
      </c>
      <c r="AE57" s="47"/>
    </row>
    <row r="58" spans="1:31" x14ac:dyDescent="0.2">
      <c r="A58" s="45"/>
      <c r="B58" s="13"/>
      <c r="C58" s="14"/>
      <c r="D58" s="46"/>
      <c r="E58" s="15"/>
      <c r="F58" s="38" t="str">
        <f>IF(ISBLANK(E58),"",IF(ISNUMBER(E58)=FALSE,"",IF(VALUE(E58)&lt;0,"",IF(VALUE(E58)&gt;100,"",IF(ISNA(VLOOKUP(E58,Regelwerk!$C$6:$D$21,2,TRUE))=TRUE,"",VLOOKUP(E58,Regelwerk!$C$6:$D$21,2,TRUE))))))</f>
        <v/>
      </c>
      <c r="G58" s="46"/>
      <c r="H58" s="15"/>
      <c r="I58" s="38" t="str">
        <f>IF(ISBLANK(H58),"",IF(ISNUMBER(H58)=FALSE,"",IF(VALUE(H58)&lt;0,"",IF(VALUE(H58)&gt;100,"",IF(ISNA(VLOOKUP(H58,Regelwerk!$C$6:$D$21,2,TRUE))=TRUE,"",VLOOKUP(H58,Regelwerk!$C$6:$D$21,2,TRUE))))))</f>
        <v/>
      </c>
      <c r="J58" s="46"/>
      <c r="K58" s="15"/>
      <c r="L58" s="38" t="str">
        <f>IF(ISBLANK(K58),"",IF(ISNUMBER(K58)=FALSE,"",IF(VALUE(K58)&lt;0,"",IF(VALUE(K58)&gt;100,"",IF(ISNA(VLOOKUP(K58,Regelwerk!$C$6:$D$21,2,TRUE))=TRUE,"",VLOOKUP(K58,Regelwerk!$C$6:$D$21,2,TRUE))))))</f>
        <v/>
      </c>
      <c r="M58" s="46"/>
      <c r="N58" s="15"/>
      <c r="O58" s="38" t="str">
        <f>IF(ISBLANK(N58),"",IF(ISNUMBER(N58)=FALSE,"",IF(VALUE(N58)&lt;0,"",IF(VALUE(N58)&gt;100,"",IF(ISNA(VLOOKUP(N58,Regelwerk!$C$6:$D$21,2,TRUE))=TRUE,"",VLOOKUP(N58,Regelwerk!$C$6:$D$21,2,TRUE))))))</f>
        <v/>
      </c>
      <c r="P58" s="46"/>
      <c r="Q58" s="15"/>
      <c r="R58" s="38" t="str">
        <f>IF(ISBLANK(Q58),"",IF(ISNUMBER(Q58)=FALSE,"",IF(VALUE(Q58)&lt;0,"",IF(VALUE(Q58)&gt;100,"",IF(ISNA(VLOOKUP(Q58,Regelwerk!$C$6:$D$21,2,TRUE))=TRUE,"",VLOOKUP(Q58,Regelwerk!$C$6:$D$21,2,TRUE))))))</f>
        <v/>
      </c>
      <c r="S58" s="46"/>
      <c r="T58" s="15"/>
      <c r="U58" s="38" t="str">
        <f>IF(ISBLANK(T58),"",IF(ISNUMBER(T58)=FALSE,"",IF(VALUE(T58)&lt;0,"",IF(VALUE(T58)&gt;100,"",IF(ISNA(VLOOKUP(T58,Regelwerk!$C$6:$D$21,2,TRUE))=TRUE,"",VLOOKUP(T58,Regelwerk!$C$6:$D$21,2,TRUE))))))</f>
        <v/>
      </c>
      <c r="V58" s="46"/>
      <c r="W58" s="15"/>
      <c r="X58" s="38" t="str">
        <f>IF(ISBLANK(W58),"",IF(ISNUMBER(W58)=FALSE,"",IF(VALUE(W58)&lt;0,"",IF(VALUE(W58)&gt;100,"",IF(ISNA(VLOOKUP(W58,Regelwerk!$C$6:$D$21,2,TRUE))=TRUE,"",VLOOKUP(W58,Regelwerk!$C$6:$D$21,2,TRUE))))))</f>
        <v/>
      </c>
      <c r="Y58" s="46"/>
      <c r="Z58" s="15"/>
      <c r="AA58" s="38" t="str">
        <f>IF(ISBLANK(Z58),"",IF(ISNUMBER(Z58)=FALSE,"",IF(VALUE(Z58)&lt;0,"",IF(VALUE(Z58)&gt;100,"",IF(ISNA(VLOOKUP(Z58,Regelwerk!$C$6:$D$21,2,TRUE))=TRUE,"",VLOOKUP(Z58,Regelwerk!$C$6:$D$21,2,TRUE))))))</f>
        <v/>
      </c>
      <c r="AB58" s="46"/>
      <c r="AC58" s="15"/>
      <c r="AD58" s="38" t="str">
        <f>IF(ISBLANK(AC58),"",IF(ISNUMBER(AC58)=FALSE,"",IF(VALUE(AC58)&lt;0,"",IF(VALUE(AC58)&gt;100,"",IF(ISNA(VLOOKUP(AC58,Regelwerk!$C$6:$D$21,2,TRUE))=TRUE,"",VLOOKUP(AC58,Regelwerk!$C$6:$D$21,2,TRUE))))))</f>
        <v/>
      </c>
      <c r="AE58" s="47"/>
    </row>
    <row r="59" spans="1:31" x14ac:dyDescent="0.2">
      <c r="A59" s="45"/>
      <c r="B59" s="13"/>
      <c r="C59" s="14"/>
      <c r="D59" s="46"/>
      <c r="E59" s="15"/>
      <c r="F59" s="38" t="str">
        <f>IF(ISBLANK(E59),"",IF(ISNUMBER(E59)=FALSE,"",IF(VALUE(E59)&lt;0,"",IF(VALUE(E59)&gt;100,"",IF(ISNA(VLOOKUP(E59,Regelwerk!$C$6:$D$21,2,TRUE))=TRUE,"",VLOOKUP(E59,Regelwerk!$C$6:$D$21,2,TRUE))))))</f>
        <v/>
      </c>
      <c r="G59" s="46"/>
      <c r="H59" s="15"/>
      <c r="I59" s="38" t="str">
        <f>IF(ISBLANK(H59),"",IF(ISNUMBER(H59)=FALSE,"",IF(VALUE(H59)&lt;0,"",IF(VALUE(H59)&gt;100,"",IF(ISNA(VLOOKUP(H59,Regelwerk!$C$6:$D$21,2,TRUE))=TRUE,"",VLOOKUP(H59,Regelwerk!$C$6:$D$21,2,TRUE))))))</f>
        <v/>
      </c>
      <c r="J59" s="46"/>
      <c r="K59" s="15"/>
      <c r="L59" s="38" t="str">
        <f>IF(ISBLANK(K59),"",IF(ISNUMBER(K59)=FALSE,"",IF(VALUE(K59)&lt;0,"",IF(VALUE(K59)&gt;100,"",IF(ISNA(VLOOKUP(K59,Regelwerk!$C$6:$D$21,2,TRUE))=TRUE,"",VLOOKUP(K59,Regelwerk!$C$6:$D$21,2,TRUE))))))</f>
        <v/>
      </c>
      <c r="M59" s="46"/>
      <c r="N59" s="15"/>
      <c r="O59" s="38" t="str">
        <f>IF(ISBLANK(N59),"",IF(ISNUMBER(N59)=FALSE,"",IF(VALUE(N59)&lt;0,"",IF(VALUE(N59)&gt;100,"",IF(ISNA(VLOOKUP(N59,Regelwerk!$C$6:$D$21,2,TRUE))=TRUE,"",VLOOKUP(N59,Regelwerk!$C$6:$D$21,2,TRUE))))))</f>
        <v/>
      </c>
      <c r="P59" s="46"/>
      <c r="Q59" s="15"/>
      <c r="R59" s="38" t="str">
        <f>IF(ISBLANK(Q59),"",IF(ISNUMBER(Q59)=FALSE,"",IF(VALUE(Q59)&lt;0,"",IF(VALUE(Q59)&gt;100,"",IF(ISNA(VLOOKUP(Q59,Regelwerk!$C$6:$D$21,2,TRUE))=TRUE,"",VLOOKUP(Q59,Regelwerk!$C$6:$D$21,2,TRUE))))))</f>
        <v/>
      </c>
      <c r="S59" s="46"/>
      <c r="T59" s="15"/>
      <c r="U59" s="38" t="str">
        <f>IF(ISBLANK(T59),"",IF(ISNUMBER(T59)=FALSE,"",IF(VALUE(T59)&lt;0,"",IF(VALUE(T59)&gt;100,"",IF(ISNA(VLOOKUP(T59,Regelwerk!$C$6:$D$21,2,TRUE))=TRUE,"",VLOOKUP(T59,Regelwerk!$C$6:$D$21,2,TRUE))))))</f>
        <v/>
      </c>
      <c r="V59" s="46"/>
      <c r="W59" s="15"/>
      <c r="X59" s="38" t="str">
        <f>IF(ISBLANK(W59),"",IF(ISNUMBER(W59)=FALSE,"",IF(VALUE(W59)&lt;0,"",IF(VALUE(W59)&gt;100,"",IF(ISNA(VLOOKUP(W59,Regelwerk!$C$6:$D$21,2,TRUE))=TRUE,"",VLOOKUP(W59,Regelwerk!$C$6:$D$21,2,TRUE))))))</f>
        <v/>
      </c>
      <c r="Y59" s="46"/>
      <c r="Z59" s="15"/>
      <c r="AA59" s="38" t="str">
        <f>IF(ISBLANK(Z59),"",IF(ISNUMBER(Z59)=FALSE,"",IF(VALUE(Z59)&lt;0,"",IF(VALUE(Z59)&gt;100,"",IF(ISNA(VLOOKUP(Z59,Regelwerk!$C$6:$D$21,2,TRUE))=TRUE,"",VLOOKUP(Z59,Regelwerk!$C$6:$D$21,2,TRUE))))))</f>
        <v/>
      </c>
      <c r="AB59" s="46"/>
      <c r="AC59" s="15"/>
      <c r="AD59" s="38" t="str">
        <f>IF(ISBLANK(AC59),"",IF(ISNUMBER(AC59)=FALSE,"",IF(VALUE(AC59)&lt;0,"",IF(VALUE(AC59)&gt;100,"",IF(ISNA(VLOOKUP(AC59,Regelwerk!$C$6:$D$21,2,TRUE))=TRUE,"",VLOOKUP(AC59,Regelwerk!$C$6:$D$21,2,TRUE))))))</f>
        <v/>
      </c>
      <c r="AE59" s="47"/>
    </row>
    <row r="60" spans="1:31" x14ac:dyDescent="0.2">
      <c r="A60" s="45"/>
      <c r="B60" s="13"/>
      <c r="C60" s="14"/>
      <c r="D60" s="46"/>
      <c r="E60" s="15"/>
      <c r="F60" s="38" t="str">
        <f>IF(ISBLANK(E60),"",IF(ISNUMBER(E60)=FALSE,"",IF(VALUE(E60)&lt;0,"",IF(VALUE(E60)&gt;100,"",IF(ISNA(VLOOKUP(E60,Regelwerk!$C$6:$D$21,2,TRUE))=TRUE,"",VLOOKUP(E60,Regelwerk!$C$6:$D$21,2,TRUE))))))</f>
        <v/>
      </c>
      <c r="G60" s="46"/>
      <c r="H60" s="15"/>
      <c r="I60" s="38" t="str">
        <f>IF(ISBLANK(H60),"",IF(ISNUMBER(H60)=FALSE,"",IF(VALUE(H60)&lt;0,"",IF(VALUE(H60)&gt;100,"",IF(ISNA(VLOOKUP(H60,Regelwerk!$C$6:$D$21,2,TRUE))=TRUE,"",VLOOKUP(H60,Regelwerk!$C$6:$D$21,2,TRUE))))))</f>
        <v/>
      </c>
      <c r="J60" s="46"/>
      <c r="K60" s="15"/>
      <c r="L60" s="38" t="str">
        <f>IF(ISBLANK(K60),"",IF(ISNUMBER(K60)=FALSE,"",IF(VALUE(K60)&lt;0,"",IF(VALUE(K60)&gt;100,"",IF(ISNA(VLOOKUP(K60,Regelwerk!$C$6:$D$21,2,TRUE))=TRUE,"",VLOOKUP(K60,Regelwerk!$C$6:$D$21,2,TRUE))))))</f>
        <v/>
      </c>
      <c r="M60" s="46"/>
      <c r="N60" s="15"/>
      <c r="O60" s="38" t="str">
        <f>IF(ISBLANK(N60),"",IF(ISNUMBER(N60)=FALSE,"",IF(VALUE(N60)&lt;0,"",IF(VALUE(N60)&gt;100,"",IF(ISNA(VLOOKUP(N60,Regelwerk!$C$6:$D$21,2,TRUE))=TRUE,"",VLOOKUP(N60,Regelwerk!$C$6:$D$21,2,TRUE))))))</f>
        <v/>
      </c>
      <c r="P60" s="46"/>
      <c r="Q60" s="15"/>
      <c r="R60" s="38" t="str">
        <f>IF(ISBLANK(Q60),"",IF(ISNUMBER(Q60)=FALSE,"",IF(VALUE(Q60)&lt;0,"",IF(VALUE(Q60)&gt;100,"",IF(ISNA(VLOOKUP(Q60,Regelwerk!$C$6:$D$21,2,TRUE))=TRUE,"",VLOOKUP(Q60,Regelwerk!$C$6:$D$21,2,TRUE))))))</f>
        <v/>
      </c>
      <c r="S60" s="46"/>
      <c r="T60" s="15"/>
      <c r="U60" s="38" t="str">
        <f>IF(ISBLANK(T60),"",IF(ISNUMBER(T60)=FALSE,"",IF(VALUE(T60)&lt;0,"",IF(VALUE(T60)&gt;100,"",IF(ISNA(VLOOKUP(T60,Regelwerk!$C$6:$D$21,2,TRUE))=TRUE,"",VLOOKUP(T60,Regelwerk!$C$6:$D$21,2,TRUE))))))</f>
        <v/>
      </c>
      <c r="V60" s="46"/>
      <c r="W60" s="15"/>
      <c r="X60" s="38" t="str">
        <f>IF(ISBLANK(W60),"",IF(ISNUMBER(W60)=FALSE,"",IF(VALUE(W60)&lt;0,"",IF(VALUE(W60)&gt;100,"",IF(ISNA(VLOOKUP(W60,Regelwerk!$C$6:$D$21,2,TRUE))=TRUE,"",VLOOKUP(W60,Regelwerk!$C$6:$D$21,2,TRUE))))))</f>
        <v/>
      </c>
      <c r="Y60" s="46"/>
      <c r="Z60" s="15"/>
      <c r="AA60" s="38" t="str">
        <f>IF(ISBLANK(Z60),"",IF(ISNUMBER(Z60)=FALSE,"",IF(VALUE(Z60)&lt;0,"",IF(VALUE(Z60)&gt;100,"",IF(ISNA(VLOOKUP(Z60,Regelwerk!$C$6:$D$21,2,TRUE))=TRUE,"",VLOOKUP(Z60,Regelwerk!$C$6:$D$21,2,TRUE))))))</f>
        <v/>
      </c>
      <c r="AB60" s="46"/>
      <c r="AC60" s="15"/>
      <c r="AD60" s="38" t="str">
        <f>IF(ISBLANK(AC60),"",IF(ISNUMBER(AC60)=FALSE,"",IF(VALUE(AC60)&lt;0,"",IF(VALUE(AC60)&gt;100,"",IF(ISNA(VLOOKUP(AC60,Regelwerk!$C$6:$D$21,2,TRUE))=TRUE,"",VLOOKUP(AC60,Regelwerk!$C$6:$D$21,2,TRUE))))))</f>
        <v/>
      </c>
      <c r="AE60" s="47"/>
    </row>
    <row r="61" spans="1:31" x14ac:dyDescent="0.2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4"/>
    </row>
    <row r="62" spans="1:31" x14ac:dyDescent="0.2">
      <c r="A62" s="21"/>
      <c r="B62" s="72" t="s">
        <v>73</v>
      </c>
      <c r="C62" s="72"/>
      <c r="D62" s="72"/>
      <c r="E62" s="72"/>
      <c r="F62" s="72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4"/>
    </row>
    <row r="63" spans="1:31" ht="13.5" thickBot="1" x14ac:dyDescent="0.2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</row>
  </sheetData>
  <sheetProtection password="C630" sheet="1" objects="1" scenarios="1" selectLockedCells="1"/>
  <mergeCells count="20">
    <mergeCell ref="Z8:AA8"/>
    <mergeCell ref="B62:AD62"/>
    <mergeCell ref="AC8:AD8"/>
    <mergeCell ref="B11:C11"/>
    <mergeCell ref="B1:F1"/>
    <mergeCell ref="B10:C10"/>
    <mergeCell ref="B9:C9"/>
    <mergeCell ref="B8:C8"/>
    <mergeCell ref="E8:F8"/>
    <mergeCell ref="B2:AD2"/>
    <mergeCell ref="C3:G3"/>
    <mergeCell ref="C4:G4"/>
    <mergeCell ref="C5:G5"/>
    <mergeCell ref="C6:G6"/>
    <mergeCell ref="T8:U8"/>
    <mergeCell ref="W8:X8"/>
    <mergeCell ref="H8:I8"/>
    <mergeCell ref="K8:L8"/>
    <mergeCell ref="N8:O8"/>
    <mergeCell ref="Q8:R8"/>
  </mergeCells>
  <phoneticPr fontId="0" type="noConversion"/>
  <conditionalFormatting sqref="E30:E60 H30:H60 K30:K60 N30:N60 Q30:Q60 T30:T60 W30:W60 Z30:Z60 AC30:AC60">
    <cfRule type="cellIs" dxfId="1" priority="1" stopIfTrue="1" operator="notBetween">
      <formula>0</formula>
      <formula>100</formula>
    </cfRule>
  </conditionalFormatting>
  <conditionalFormatting sqref="W12:W27 Y9:Y10 AB9:AB10 G9:G10 S9:S10 H12:H27 V9:V10 T12:T27 Q12:Q27 E12:E27 P9:P10 AC12:AC27 K12:K27 N12:N27 Z12:Z27 J9:J10 M9:M10">
    <cfRule type="cellIs" dxfId="0" priority="2" stopIfTrue="1" operator="notBetween">
      <formula>0</formula>
      <formula>100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Anmerkungen</vt:lpstr>
      <vt:lpstr>Regelwerk</vt:lpstr>
      <vt:lpstr>Klassenarbeiten</vt:lpstr>
      <vt:lpstr>Anmerkungen!Druckbereich</vt:lpstr>
      <vt:lpstr>Klassenarbeiten!Druckbereich</vt:lpstr>
      <vt:lpstr>Regelwerk!Druckbereich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Christians Schulnoten-Rechner</dc:title>
  <dc:creator>Christian Geissler</dc:creator>
  <cp:lastModifiedBy>Christian Geissler</cp:lastModifiedBy>
  <cp:lastPrinted>2006-01-27T18:26:14Z</cp:lastPrinted>
  <dcterms:created xsi:type="dcterms:W3CDTF">2006-01-26T11:33:02Z</dcterms:created>
  <dcterms:modified xsi:type="dcterms:W3CDTF">2011-08-10T17:23:37Z</dcterms:modified>
</cp:coreProperties>
</file>